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cimspa.sharepoint.com/sites/CIMSPAEducation/Shared Documents/5. Endorsements/Mapping Documents/New Mapping Docs/Occupations/"/>
    </mc:Choice>
  </mc:AlternateContent>
  <xr:revisionPtr revIDLastSave="2" documentId="8_{C99D65D4-63DD-4D78-8A47-39D51891D601}" xr6:coauthVersionLast="47" xr6:coauthVersionMax="47" xr10:uidLastSave="{B66D3485-FD69-44E0-9A5F-043AC476B416}"/>
  <bookViews>
    <workbookView xWindow="22932" yWindow="-108" windowWidth="23256" windowHeight="12456" activeTab="1" xr2:uid="{A28DFB68-0578-4E97-9E84-47FD3943123C}"/>
  </bookViews>
  <sheets>
    <sheet name="Guidance" sheetId="15" r:id="rId1"/>
    <sheet name="Mapping Template" sheetId="2" r:id="rId2"/>
    <sheet name="Mapping results" sheetId="5" state="hidden" r:id="rId3"/>
    <sheet name="Feedback" sheetId="3" state="hidden" r:id="rId4"/>
    <sheet name="Workings out" sheetId="4"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59" i="2" l="1" a="1"/>
  <c r="K159" i="2" s="1"/>
  <c r="K4" i="2" a="1"/>
  <c r="K4" i="2" s="1"/>
  <c r="K9" i="2" a="1"/>
  <c r="K9" i="2" s="1"/>
  <c r="K33" i="2" a="1"/>
  <c r="K33" i="2" s="1"/>
  <c r="K66" i="2" a="1"/>
  <c r="K66" i="2" s="1"/>
  <c r="K77" i="2" a="1"/>
  <c r="K77" i="2" s="1"/>
  <c r="K81" i="2" a="1"/>
  <c r="K81" i="2" s="1"/>
  <c r="K87" i="2" a="1"/>
  <c r="K87" i="2" s="1"/>
  <c r="K89" i="2" a="1"/>
  <c r="K89" i="2" s="1"/>
  <c r="K91" i="2" a="1"/>
  <c r="K91" i="2" s="1"/>
  <c r="K93" i="2" a="1"/>
  <c r="K93" i="2" s="1"/>
  <c r="K96" i="2" a="1"/>
  <c r="K96" i="2" s="1"/>
  <c r="K106" i="2" a="1"/>
  <c r="K106" i="2" s="1"/>
  <c r="K109" i="2" a="1"/>
  <c r="K109" i="2" s="1"/>
  <c r="K117" i="2" a="1"/>
  <c r="K117" i="2" s="1"/>
  <c r="K115" i="2" a="1"/>
  <c r="K115" i="2" s="1"/>
  <c r="K125" i="2" a="1"/>
  <c r="K125" i="2" s="1"/>
  <c r="K128" i="2" a="1"/>
  <c r="K128" i="2" s="1"/>
  <c r="K134" i="2" a="1"/>
  <c r="K134" i="2" s="1"/>
  <c r="K150" i="2" a="1"/>
  <c r="K150" i="2" s="1"/>
  <c r="K152" i="2" a="1"/>
  <c r="K152" i="2" s="1"/>
  <c r="K149" i="2" a="1"/>
  <c r="K149" i="2" s="1"/>
  <c r="O6" i="4" l="1"/>
  <c r="O7" i="4"/>
  <c r="O8" i="4"/>
  <c r="O9" i="4"/>
  <c r="O10" i="4"/>
  <c r="O5" i="4"/>
  <c r="N6" i="4"/>
  <c r="N7" i="4"/>
  <c r="N8" i="4"/>
  <c r="N9" i="4"/>
  <c r="N10" i="4"/>
  <c r="N11" i="4"/>
  <c r="N5" i="4"/>
  <c r="M5" i="4"/>
  <c r="L144" i="2" s="1"/>
  <c r="L6" i="4"/>
  <c r="L7" i="4"/>
  <c r="L8" i="4"/>
  <c r="L9" i="4"/>
  <c r="L5" i="4"/>
  <c r="L138" i="2" s="1"/>
  <c r="K6" i="4"/>
  <c r="K7" i="4"/>
  <c r="K8" i="4"/>
  <c r="K9" i="4"/>
  <c r="K5" i="4"/>
  <c r="J6" i="4"/>
  <c r="J7" i="4"/>
  <c r="J8" i="4"/>
  <c r="J9" i="4"/>
  <c r="J10" i="4"/>
  <c r="J5" i="4"/>
  <c r="L125" i="2" s="1"/>
  <c r="I26" i="4"/>
  <c r="I6" i="4"/>
  <c r="I7" i="4"/>
  <c r="I8" i="4"/>
  <c r="I9" i="4"/>
  <c r="I10" i="4"/>
  <c r="I11" i="4"/>
  <c r="I12" i="4"/>
  <c r="I13" i="4"/>
  <c r="I14" i="4"/>
  <c r="I15" i="4"/>
  <c r="I16" i="4"/>
  <c r="I17" i="4"/>
  <c r="I18" i="4"/>
  <c r="I19" i="4"/>
  <c r="I20" i="4"/>
  <c r="I21" i="4"/>
  <c r="I22" i="4"/>
  <c r="I23" i="4"/>
  <c r="I24" i="4"/>
  <c r="I25" i="4"/>
  <c r="I5" i="4"/>
  <c r="H26" i="4"/>
  <c r="H27" i="4"/>
  <c r="H28" i="4"/>
  <c r="H6" i="4"/>
  <c r="H7" i="4"/>
  <c r="H8" i="4"/>
  <c r="H9" i="4"/>
  <c r="H10" i="4"/>
  <c r="H11" i="4"/>
  <c r="H12" i="4"/>
  <c r="H13" i="4"/>
  <c r="H14" i="4"/>
  <c r="H15" i="4"/>
  <c r="H16" i="4"/>
  <c r="H17" i="4"/>
  <c r="H18" i="4"/>
  <c r="H19" i="4"/>
  <c r="H20" i="4"/>
  <c r="H21" i="4"/>
  <c r="H22" i="4"/>
  <c r="H23" i="4"/>
  <c r="H24" i="4"/>
  <c r="H25" i="4"/>
  <c r="H5" i="4"/>
  <c r="G6" i="4"/>
  <c r="G5" i="4"/>
  <c r="L74" i="2" s="1"/>
  <c r="F6" i="4"/>
  <c r="F7" i="4"/>
  <c r="F8" i="4"/>
  <c r="F9" i="4"/>
  <c r="F10" i="4"/>
  <c r="F11" i="4"/>
  <c r="F5" i="4"/>
  <c r="E6" i="4"/>
  <c r="E7" i="4"/>
  <c r="E8" i="4"/>
  <c r="E9" i="4"/>
  <c r="E10" i="4"/>
  <c r="E11" i="4"/>
  <c r="E12" i="4"/>
  <c r="E13" i="4"/>
  <c r="E14" i="4"/>
  <c r="E5" i="4"/>
  <c r="L55" i="2" s="1"/>
  <c r="D6" i="4"/>
  <c r="D7" i="4"/>
  <c r="D8" i="4"/>
  <c r="D9" i="4"/>
  <c r="D10" i="4"/>
  <c r="D11" i="4"/>
  <c r="D12" i="4"/>
  <c r="D13" i="4"/>
  <c r="D14" i="4"/>
  <c r="D15" i="4"/>
  <c r="D16" i="4"/>
  <c r="D17" i="4"/>
  <c r="D18" i="4"/>
  <c r="D19" i="4"/>
  <c r="D20" i="4"/>
  <c r="D21" i="4"/>
  <c r="D22" i="4"/>
  <c r="D23" i="4"/>
  <c r="D24" i="4"/>
  <c r="D25" i="4"/>
  <c r="D5" i="4"/>
  <c r="C6" i="4"/>
  <c r="C7" i="4"/>
  <c r="C8" i="4"/>
  <c r="C9" i="4"/>
  <c r="C10" i="4"/>
  <c r="C5" i="4"/>
  <c r="B6" i="4"/>
  <c r="B7" i="4"/>
  <c r="B8" i="4"/>
  <c r="B9" i="4"/>
  <c r="B10" i="4"/>
  <c r="B11" i="4"/>
  <c r="B12" i="4"/>
  <c r="B13" i="4"/>
  <c r="B14" i="4"/>
  <c r="B15" i="4"/>
  <c r="B16" i="4"/>
  <c r="B17" i="4"/>
  <c r="B18" i="4"/>
  <c r="B19" i="4"/>
  <c r="B20" i="4"/>
  <c r="B21" i="4"/>
  <c r="B22" i="4"/>
  <c r="B23" i="4"/>
  <c r="B24" i="4"/>
  <c r="B25" i="4"/>
  <c r="B5" i="4"/>
  <c r="L4" i="2" s="1"/>
  <c r="K61" i="2"/>
  <c r="K62" i="2" a="1"/>
  <c r="K62" i="2" s="1"/>
  <c r="K59" i="2" a="1"/>
  <c r="K59" i="2" s="1"/>
  <c r="K50" i="2" a="1"/>
  <c r="K50" i="2" s="1"/>
  <c r="K46" i="2" a="1"/>
  <c r="K46" i="2" s="1"/>
  <c r="K41" i="2" a="1"/>
  <c r="K41" i="2" s="1"/>
  <c r="K36" i="2" a="1"/>
  <c r="K36" i="2" s="1"/>
  <c r="D17" i="5"/>
  <c r="H4" i="5" a="1"/>
  <c r="H4" i="5" s="1"/>
  <c r="E17" i="5"/>
  <c r="H14" i="5" s="1"/>
  <c r="K74" i="2" a="1"/>
  <c r="K74" i="2" s="1"/>
  <c r="K71" i="2" a="1"/>
  <c r="K71" i="2" s="1"/>
  <c r="K158" i="2" a="1"/>
  <c r="K158" i="2" s="1"/>
  <c r="K157" i="2" a="1"/>
  <c r="K157" i="2" s="1"/>
  <c r="K154" i="2" a="1"/>
  <c r="K154" i="2" s="1"/>
  <c r="K148" i="2" a="1"/>
  <c r="K148" i="2" s="1"/>
  <c r="K147" i="2" a="1"/>
  <c r="K147" i="2" s="1"/>
  <c r="K146" i="2" a="1"/>
  <c r="K146" i="2" s="1"/>
  <c r="K144" i="2" a="1"/>
  <c r="K144" i="2" s="1"/>
  <c r="K142" i="2" a="1"/>
  <c r="K142" i="2" s="1"/>
  <c r="K141" i="2" a="1"/>
  <c r="K141" i="2" s="1"/>
  <c r="K138" i="2" a="1"/>
  <c r="K138" i="2" s="1"/>
  <c r="K132" i="2" a="1"/>
  <c r="K132" i="2" s="1"/>
  <c r="K102" i="2" a="1"/>
  <c r="K102" i="2" s="1"/>
  <c r="K55" i="2" a="1"/>
  <c r="K55" i="2" s="1"/>
  <c r="K38" i="2" a="1"/>
  <c r="K38" i="2" s="1"/>
  <c r="K31" i="2"/>
  <c r="K30" i="2"/>
  <c r="K29" i="2" a="1"/>
  <c r="K29" i="2" s="1"/>
  <c r="K26" i="2" a="1"/>
  <c r="K26" i="2" s="1"/>
  <c r="K19" i="2" a="1"/>
  <c r="K19" i="2" s="1"/>
  <c r="K22" i="2" a="1"/>
  <c r="K22" i="2" s="1"/>
  <c r="F16" i="5"/>
  <c r="F15" i="5"/>
  <c r="F14" i="5"/>
  <c r="F13" i="5"/>
  <c r="F12" i="5"/>
  <c r="F11" i="5"/>
  <c r="F10" i="5"/>
  <c r="F9" i="5"/>
  <c r="F8" i="5"/>
  <c r="F7" i="5"/>
  <c r="F5" i="5"/>
  <c r="F6" i="5"/>
  <c r="F4" i="5"/>
  <c r="F3" i="5"/>
  <c r="L154" i="2" l="1"/>
  <c r="L33" i="2"/>
  <c r="L77" i="2"/>
  <c r="G9" i="5" s="1"/>
  <c r="L102" i="2"/>
  <c r="L26" i="2"/>
  <c r="L66" i="2"/>
  <c r="L146" i="2"/>
  <c r="G15" i="5" s="1"/>
  <c r="L132" i="2"/>
  <c r="H7" i="5"/>
  <c r="H8" i="5"/>
  <c r="H16" i="5"/>
  <c r="H9" i="5"/>
  <c r="H15" i="5"/>
  <c r="G6" i="5"/>
  <c r="G8" i="5"/>
  <c r="H3" i="5"/>
  <c r="H11" i="5"/>
  <c r="H12" i="5"/>
  <c r="H5" i="5"/>
  <c r="H13" i="5"/>
  <c r="H10" i="5"/>
  <c r="H6" i="5"/>
  <c r="G4" i="5"/>
  <c r="I4" i="5" s="1"/>
  <c r="G7" i="5"/>
  <c r="G10" i="5"/>
  <c r="G11" i="5"/>
  <c r="G16" i="5"/>
  <c r="I8" i="5" l="1"/>
  <c r="I9" i="5"/>
  <c r="H17" i="5"/>
  <c r="I7" i="5"/>
  <c r="I6" i="5"/>
  <c r="I11" i="5"/>
  <c r="G5" i="5"/>
  <c r="I5" i="5" s="1"/>
  <c r="I15" i="5"/>
  <c r="G12" i="5"/>
  <c r="I12" i="5" s="1"/>
  <c r="G13" i="5"/>
  <c r="I13" i="5" s="1"/>
  <c r="I10" i="5"/>
  <c r="G14" i="5"/>
  <c r="I14" i="5" s="1"/>
  <c r="I16" i="5"/>
  <c r="G3" i="5"/>
  <c r="I3" i="5" l="1"/>
  <c r="I17" i="5"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<sst xmlns="http://schemas.openxmlformats.org/spreadsheetml/2006/main" count="414" uniqueCount="344">
  <si>
    <t>Ref </t>
  </si>
  <si>
    <t>K&amp;U</t>
  </si>
  <si>
    <t>Professional Standard Content</t>
  </si>
  <si>
    <t>1. Maximising the participant experience </t>
  </si>
  <si>
    <t>K1.1 </t>
  </si>
  <si>
    <t>Multiple</t>
  </si>
  <si>
    <t>Skills: </t>
  </si>
  <si>
    <t>S1.1 </t>
  </si>
  <si>
    <t>K1.2 </t>
  </si>
  <si>
    <t>Portfolio</t>
  </si>
  <si>
    <t>K1.3 </t>
  </si>
  <si>
    <t>Professional discussion</t>
  </si>
  <si>
    <t>Online test</t>
  </si>
  <si>
    <t>Performance/ practical</t>
  </si>
  <si>
    <t>Skills</t>
  </si>
  <si>
    <t>Knowledge and understanding/ skills: </t>
  </si>
  <si>
    <t>Score</t>
  </si>
  <si>
    <t>Mapping to point</t>
  </si>
  <si>
    <t xml:space="preserve">% mapped to section </t>
  </si>
  <si>
    <t xml:space="preserve">Moderator comments  </t>
  </si>
  <si>
    <t xml:space="preserve">1. Maximising the learner experience </t>
  </si>
  <si>
    <t>Learner needs</t>
  </si>
  <si>
    <t>·     Know the local demographics of their organisation’s learners to support the understanding of the learner’s needs.</t>
  </si>
  <si>
    <t>·     Know the context of the organisation that the learner is working in/for.</t>
  </si>
  <si>
    <t>·     Know the learner expectations and aspirations within the teaching and learning environment.</t>
  </si>
  <si>
    <t>·     Know how to build social support and inclusion within the teaching and learning environment.</t>
  </si>
  <si>
    <t>·     Know how to obtain feedback to support learner retention.</t>
  </si>
  <si>
    <t>Learner engagement</t>
  </si>
  <si>
    <t>·     Know the different methods to engage with the learner.</t>
  </si>
  <si>
    <t>·     Know the different behaviour management strategies to support ongoing learner engagement.</t>
  </si>
  <si>
    <t>·     Know the learning and teaching, learning and development theories to support personalised learning.</t>
  </si>
  <si>
    <t>·     Know the different types of conflict and how to manage them.</t>
  </si>
  <si>
    <t>·     Know the different methods to build rapport in order to maximise the learner experience.</t>
  </si>
  <si>
    <t>·     Know how to promote the safe and enjoyable use of the teaching and learning environment.</t>
  </si>
  <si>
    <t>·     Know the importance of being accessible and approachable to learners.</t>
  </si>
  <si>
    <t>·     Know the typical learner journey in the teaching and learning environment.</t>
  </si>
  <si>
    <t>·     Know how to present themselves in a professional and approachable manner in line with organisational standards.</t>
  </si>
  <si>
    <t>·     Know the importance of learner retention and how to influence this.</t>
  </si>
  <si>
    <t>Communication</t>
  </si>
  <si>
    <t>·     Know different communication techniques and how to use, select and adapt the appropriate one: observation/ non-verbal techniques/ body language, open/ closed questioning, active listening</t>
  </si>
  <si>
    <t>·     Know how to adapt communication methods to meet the needs of the learner from differing backgrounds, cultures, sport/activity experience.</t>
  </si>
  <si>
    <t>·     Know how to adapt communication methods and language to ensure it is inclusive.</t>
  </si>
  <si>
    <t>K1.4 </t>
  </si>
  <si>
    <t>Participant feedback</t>
  </si>
  <si>
    <t>·     Know the different methods to obtain learner feedback and channels of recording and reporting in line with organisational procedures.</t>
  </si>
  <si>
    <t>·     Know the feedback cycle.</t>
  </si>
  <si>
    <t>·     Know the impact of the tutor’s role on the learners experience.</t>
  </si>
  <si>
    <t>Principles and purpose</t>
  </si>
  <si>
    <t>·     Know the teaching, learning and development principles and strategies used with individuals and groups.</t>
  </si>
  <si>
    <t>·     Know the objectives and benefits of teaching, learning and development for learners and organisations.</t>
  </si>
  <si>
    <t>·     Know the different environments for teaching, learning and development in relation to different learner and organisational needs.</t>
  </si>
  <si>
    <t>S1.2 </t>
  </si>
  <si>
    <t>Develop rapport with learners</t>
  </si>
  <si>
    <t>·     Develop rapport with learners in a friendly and approachable manner; be person centred in an inclusive manner and respectful of the diverse range of people tutors will work with.</t>
  </si>
  <si>
    <t>S1.3 </t>
  </si>
  <si>
    <t>Professional demeanour</t>
  </si>
  <si>
    <t>·     Demonstrate a professional demeanour: e.g. personal attributes and positive first impressions.</t>
  </si>
  <si>
    <t>S1.4 </t>
  </si>
  <si>
    <t>·     Demonstrate communication methods appropriate to the learner.</t>
  </si>
  <si>
    <t>2. Principles and practices for learning and development</t>
  </si>
  <si>
    <t>K2.1</t>
  </si>
  <si>
    <t>K2.2 </t>
  </si>
  <si>
    <t>Learning and development cycle</t>
  </si>
  <si>
    <t>·     Know the teaching, learning and development cycle.</t>
  </si>
  <si>
    <t>·     Know the role and importance of each phase of the learning and development cycle and how they are used to enhance the learning experience.</t>
  </si>
  <si>
    <t>K2.3</t>
  </si>
  <si>
    <t>Individuals</t>
  </si>
  <si>
    <t>·     Know how individuals learn.</t>
  </si>
  <si>
    <t>·     Know the different theories of learning in relation to own practice and content.</t>
  </si>
  <si>
    <t>·     Know the importance of encouraging the learners to self-reflect as part of the learning process.</t>
  </si>
  <si>
    <t>K2.4</t>
  </si>
  <si>
    <t>Needs of the learners</t>
  </si>
  <si>
    <t>·     Understand the needs of learners in relation to teaching, learning and development.</t>
  </si>
  <si>
    <t>·     Know how to evaluate the needs of different types of learners.</t>
  </si>
  <si>
    <t>·     Know the advantages and disadvantages of adapting teaching, learning and development activities to meet needs and preferences of learners.</t>
  </si>
  <si>
    <t>·     Know the importance of engaging learners in planning, managing and reviewing own learning.</t>
  </si>
  <si>
    <t>·     Know how to manage behaviour and challenging situations.</t>
  </si>
  <si>
    <t>K2.5</t>
  </si>
  <si>
    <t>Roles and responsibilities</t>
  </si>
  <si>
    <t>·     Know the roles and responsibilities of the teaching, learning and development tutors.</t>
  </si>
  <si>
    <t>·     Know own roles and responsibilities in relation to teaching, learning and development.</t>
  </si>
  <si>
    <t>·     Know the points of referral to meet the potential needs of learners.</t>
  </si>
  <si>
    <t>·     Know the tutor’s role in quality improvement of teaching, learning and development.</t>
  </si>
  <si>
    <t>K2.6</t>
  </si>
  <si>
    <t>Legislation</t>
  </si>
  <si>
    <t>·     Know the legislative and organisational requirements in relation to teaching, learning and development.</t>
  </si>
  <si>
    <t>·     Know the learner rights in relation to equality, diversity and inclusion.</t>
  </si>
  <si>
    <t>·     Know what the tutor’s responsibility is for the safety and security of learners from an organisational perspective.</t>
  </si>
  <si>
    <t>·     Know the purpose and limits of confidentiality in relation to learners and the organisation.</t>
  </si>
  <si>
    <t>S2.1 </t>
  </si>
  <si>
    <t>Strategies</t>
  </si>
  <si>
    <t>·     Evaluate teaching, learning and development principles and strategies used with individual learners and learners in groups.</t>
  </si>
  <si>
    <t>·     Evaluate the objectives and benefits of teaching, learning and development for learners and organisations.</t>
  </si>
  <si>
    <t>·     Critically evaluate different environments for teaching, learning and development in relation to different learner and organisational needs.</t>
  </si>
  <si>
    <t>·     Evaluate why teaching, learning and development programmes and activities must be managed to meet learner needs.</t>
  </si>
  <si>
    <t>Development cycle</t>
  </si>
  <si>
    <t>·     Evaluate the role and importance of each phase of the teaching, learning and development cycle.</t>
  </si>
  <si>
    <t>·     Analyse how different phases of the teaching, learning and development cycle are used to enhance the learning experience.</t>
  </si>
  <si>
    <t>S2.2 </t>
  </si>
  <si>
    <t>Theories</t>
  </si>
  <si>
    <t>·     Evaluate different theories of learning in relation to own practice and context.</t>
  </si>
  <si>
    <t>Learners</t>
  </si>
  <si>
    <t>·     Evaluate the needs of different types of learners.</t>
  </si>
  <si>
    <t>·     Evaluate the advantages and disadvantages of adapting learning and development activities to meet the needs and preferences of learners.</t>
  </si>
  <si>
    <t>·     Explain the importance of engaging learners in planning, managing and reviewing their own learning.</t>
  </si>
  <si>
    <t>3. Teaching, learning and development methods</t>
  </si>
  <si>
    <t>K3.1 </t>
  </si>
  <si>
    <t>Different types of teaching, learning and development methods</t>
  </si>
  <si>
    <t>·     Know the advantages and disadvantages of a range of teaching, learning and development methods.</t>
  </si>
  <si>
    <t>·     Know the individual learner needs and the teaching, learning and development methods that can be used to support them.</t>
  </si>
  <si>
    <t>·     Know the importance of a person centre approach and ensuring inclusivity and adapting delivery.</t>
  </si>
  <si>
    <t>·     Know the importance of effective questioning.</t>
  </si>
  <si>
    <t>·     Know the benefits of encouraging social learning amongst other tutors.</t>
  </si>
  <si>
    <t>K3.6 </t>
  </si>
  <si>
    <t>Facilitate</t>
  </si>
  <si>
    <t>·     Know how to facilitate effectively in the learning environment.</t>
  </si>
  <si>
    <t>·     Know the importance of promoting active thinking and reflection.</t>
  </si>
  <si>
    <t>S3.3 </t>
  </si>
  <si>
    <t>·     Use a variety of teaching and learner methods to engage the learner.</t>
  </si>
  <si>
    <t>·     Create a positive atmosphere to promote productive learning.</t>
  </si>
  <si>
    <t>4. Planning, deliver and review teaching, learning and development</t>
  </si>
  <si>
    <t>K4.1 </t>
  </si>
  <si>
    <t>Plan for teaching, learning and development</t>
  </si>
  <si>
    <t>·     Know the key factors to consider when planning teaching, learning and development activities.</t>
  </si>
  <si>
    <t xml:space="preserve">·     Know the benefits of using a holistic approach to planning activities. </t>
  </si>
  <si>
    <t>·     Know how to minimise risks to teaching, learning and development through the planning process.</t>
  </si>
  <si>
    <t>·     Know how to build an inclusive teaching, learning and development environment including differentiation.</t>
  </si>
  <si>
    <t>K4.2 </t>
  </si>
  <si>
    <t>Involve the learners in the planning process</t>
  </si>
  <si>
    <t xml:space="preserve">·     Know the importance of involving the learner and others in the planning of the teaching, learning and development process. </t>
  </si>
  <si>
    <t>·     Know the types of information that should be made available to learners and others involved in the teaching, learning and development process.</t>
  </si>
  <si>
    <t>·     Know how peer teaching and self-reflection can be used effectively to promote learner involvement and personal responsibility in the teaching, learning and development environment.</t>
  </si>
  <si>
    <t>·     Know how teaching, learning and development requirements can be adapted to meet the needs of individual learners.</t>
  </si>
  <si>
    <t>·     Know the importance of involving the learner and to understand the learning styles of each learner.</t>
  </si>
  <si>
    <t>·     Know the importance of observing and providing feedback.</t>
  </si>
  <si>
    <t>K4.3 </t>
  </si>
  <si>
    <t>Resources</t>
  </si>
  <si>
    <t>·     Know the importance of planning and utilising appropriate resources.</t>
  </si>
  <si>
    <t>·     Know how to prepare resources and conditions for the teaching, learning and development of vocational skills, knowledge and understanding.</t>
  </si>
  <si>
    <t>K4.4 </t>
  </si>
  <si>
    <t>Barriers</t>
  </si>
  <si>
    <t>·     Know the types of barriers that learners may face either trying to engage in learning and within the learning environment.</t>
  </si>
  <si>
    <t>·     Know how to address any perceived barriers that a learner may face within the teaching, learning and development environment.</t>
  </si>
  <si>
    <t>K4.5 </t>
  </si>
  <si>
    <t>Delivery</t>
  </si>
  <si>
    <t>·     Know how to deliver safe and effective teaching, learning and development activities appropriate to the programme.</t>
  </si>
  <si>
    <t>·     Know the different types of delivery e.g. face to face, blended, eLearning.</t>
  </si>
  <si>
    <t>K4.6 </t>
  </si>
  <si>
    <t>Feedback</t>
  </si>
  <si>
    <t>·     Know different ways to give feedback within a teaching, learning and development environment.</t>
  </si>
  <si>
    <t>·     Know how feedback and questioning contribute to the teaching, learning and development process.</t>
  </si>
  <si>
    <t>·     Know the importance of taking account of the learner feedback and contributing to the feedback on the learner performance.</t>
  </si>
  <si>
    <t>K4.7</t>
  </si>
  <si>
    <t>Review</t>
  </si>
  <si>
    <t>·     Know how to appropriately review the teaching, learning and development activities conducted: resources, data collection, information before, during and post teaching, learning and development activities</t>
  </si>
  <si>
    <t>·     Know how to support the learner to develop actions based on the feedback from the teaching, learning and development activities.</t>
  </si>
  <si>
    <t>·     Know the importance of formative assessment to help establish development areas.</t>
  </si>
  <si>
    <t>·     Know how to support the learner to implement any actions from the teaching, learning and development activities.</t>
  </si>
  <si>
    <t xml:space="preserve">·     Know how to review own performance within the teaching, learning and development activities. </t>
  </si>
  <si>
    <t>S4.1 </t>
  </si>
  <si>
    <t>Be able to plan for teaching, learning and development activities</t>
  </si>
  <si>
    <t>·     Effectively plan teaching, learning and development activities appropriate to the learner.</t>
  </si>
  <si>
    <t>·     Communicate the purpose, requirements and processes of the activities to the learner.</t>
  </si>
  <si>
    <t>·     Plan the teaching, learning and development of occupational competence to address learner needs and current achievements.</t>
  </si>
  <si>
    <t>·     Identify opportunities for holistic teaching, learning and development activities.</t>
  </si>
  <si>
    <t>S4.2 </t>
  </si>
  <si>
    <t>Be able to prepare teaching, learning and development environment</t>
  </si>
  <si>
    <t>·     Select methods to assess vocational skills, knowledge and understanding which address learner needs and meet teaching, learning and development requirements.</t>
  </si>
  <si>
    <t>·     Prepare resources for the teaching, learning and development of vocational skills, knowledge and understanding.</t>
  </si>
  <si>
    <t>·     Communicate the purpose, requirements and processes of teaching, learning and development of vocational skills, knowledge and understanding to learners.</t>
  </si>
  <si>
    <t>S4.3 </t>
  </si>
  <si>
    <t>Be able to deliver teaching, learning and development activities</t>
  </si>
  <si>
    <t>·     Deliver safe and effective teaching, learning and development activities.</t>
  </si>
  <si>
    <t>·     Adhere to the guidelines and procedures for safeguarding and protecting children and vulnerable adults.</t>
  </si>
  <si>
    <t>·     Provide participants with information about the session and how it supports their goals.</t>
  </si>
  <si>
    <t>·     Ensure all participants can take part in the planned sessions.</t>
  </si>
  <si>
    <t>·     Adapt your teaching, learning and development activities where required to meet the needs of the learners.</t>
  </si>
  <si>
    <t>·     Make sure the learners have the information they require about future sessions.</t>
  </si>
  <si>
    <t>S4.4 </t>
  </si>
  <si>
    <t>·     Provide the learners with feedback on their performance ensuring the benefits and types of feedback are included.</t>
  </si>
  <si>
    <t>·     Agree personal development needs with the learners.</t>
  </si>
  <si>
    <t>S4.5</t>
  </si>
  <si>
    <t>·     Review safe and effective teaching, learning and development activities to include a tutor’s ability to:</t>
  </si>
  <si>
    <t>­   Conduct reviews at timely opportunities</t>
  </si>
  <si>
    <t>­   Collate evidence to support the review of the activities, to include self-reflection</t>
  </si>
  <si>
    <t>­   Identify how to improve the planning and delivery of future sessions for particpants and self.</t>
  </si>
  <si>
    <t>·     Discuss and agree your review with learners and others.</t>
  </si>
  <si>
    <t>·     Record the review.</t>
  </si>
  <si>
    <t>·     Adapt future activities to meet the outcomes of the review.</t>
  </si>
  <si>
    <t>5. Support quality improvements</t>
  </si>
  <si>
    <t>K5.1 </t>
  </si>
  <si>
    <t>Quality assurance</t>
  </si>
  <si>
    <t>·     Know the importance of quality assurance in the teaching, learning and development process.</t>
  </si>
  <si>
    <t>·     Know the quality assurance and standardisation procedures in own area of practice.</t>
  </si>
  <si>
    <t>·     Know the procedures to follow when there are disputes concerning teaching, learning and development in own area of practice.</t>
  </si>
  <si>
    <t>K5.2 </t>
  </si>
  <si>
    <t>Quality improvement</t>
  </si>
  <si>
    <t>·     Know the importance of using relevant and quality resources.</t>
  </si>
  <si>
    <t>·     Know the importance of keeping teaching, learning and development resources up to date.</t>
  </si>
  <si>
    <t>·     Know who to contact to report any quality assurance concerns.</t>
  </si>
  <si>
    <t>S5.1 </t>
  </si>
  <si>
    <t>Follow quality processes</t>
  </si>
  <si>
    <t>·     Follow standardisation procedures.</t>
  </si>
  <si>
    <t>·     Observe good practice to develop self and teaching, learning and development activities.</t>
  </si>
  <si>
    <t>S5.2 </t>
  </si>
  <si>
    <t>·     Maintain records of the teaching, learning and development of vocational skills, knowledge and understanding, its outcomes and learner progress e.g. lesson plans, schemes of works.</t>
  </si>
  <si>
    <t>·     Make teaching, learning and development information available to authorised colleagues as required.</t>
  </si>
  <si>
    <t>·     Follow procedures to maintain the confidentiality of teaching, learning and development information.</t>
  </si>
  <si>
    <t>6. Industry legislation and guidance</t>
  </si>
  <si>
    <t>K6.1 </t>
  </si>
  <si>
    <t>Legislation and regulation</t>
  </si>
  <si>
    <t>·     Know the relevant industry policies, procedures and legislation relating to the teaching, learning and development environment, including those for health, safety and welfare.</t>
  </si>
  <si>
    <t>·     Know key legal and regulatory requirements e.g. equality act, health and safety at work act, safeguarding and safe supervision of children and vulnerable adults and data protection.</t>
  </si>
  <si>
    <t>·     Know the regulations and requirements relevant to the teaching, learning and development in own area of practice.</t>
  </si>
  <si>
    <t>K6.2 </t>
  </si>
  <si>
    <t xml:space="preserve">Organisation policies and procedures </t>
  </si>
  <si>
    <t>·     Understand an organisation’s policies and procedures e.g. risk assessment, safeguarding, equality and diversity, data protection, accident reporting.</t>
  </si>
  <si>
    <t>K6.3 </t>
  </si>
  <si>
    <t>Sector guidance</t>
  </si>
  <si>
    <t>·     Understand sector guidance: e.g. sector bodies, Health and Safety Executive, Sport Councils.</t>
  </si>
  <si>
    <t>S6.1 </t>
  </si>
  <si>
    <t>·     Follow relevant industry policies, procedures and legislation relating to the teaching, learning and development environment, including those for health, safety and welfare.</t>
  </si>
  <si>
    <t>7. Professional practice</t>
  </si>
  <si>
    <t>K7.1 </t>
  </si>
  <si>
    <t>Conduct</t>
  </si>
  <si>
    <t>·     Describe how to conduct themselves and portray a professional image: e.g. respectful of participants and other professionals, positive, honest, empowering, motivating, trustworthy, committed, non-judgemental, consistent, a good role model, with professional personal conduct and integrity.</t>
  </si>
  <si>
    <t>K7.2 </t>
  </si>
  <si>
    <t>Ethics</t>
  </si>
  <si>
    <t>·     Explain professional ethics related to own role: e.g. duty of care, professional membership, role boundaries/scope of practice and responsibilities, representation of skills, abilities, and knowledge, interface with other relevant professionals, business practices and professional code of conduct.</t>
  </si>
  <si>
    <t>K7.3 </t>
  </si>
  <si>
    <t>Legislation and organisational procedures</t>
  </si>
  <si>
    <t>·     Identify current legislation and organisational procedures relevant to own role such as: data protection, participant confidentiality, conflict of interest, health and safety at work, disclosure and barring service procedures (DBS checks), safeguarding children and adults at risk, equality and diversity, personal liability insurance, reporting of injuries, first aid regulations, individual organisational policies and procedures.</t>
  </si>
  <si>
    <t>K7.4</t>
  </si>
  <si>
    <t>Good practice</t>
  </si>
  <si>
    <t>·     Identify good practice regarding conduct, ethics, legislation and organisational procedures.</t>
  </si>
  <si>
    <t>K7.5</t>
  </si>
  <si>
    <t>Self-development</t>
  </si>
  <si>
    <t>·     Identify sources of support to develop themselves.</t>
  </si>
  <si>
    <t>·     Know the importance of keeping up to date with teaching and learning.</t>
  </si>
  <si>
    <t>K7.6</t>
  </si>
  <si>
    <t>Team development</t>
  </si>
  <si>
    <t>·     Identify sources of support to assist colleagues.</t>
  </si>
  <si>
    <t>S7.1 </t>
  </si>
  <si>
    <t>Responsibility and professional duty of care to participants</t>
  </si>
  <si>
    <t>·     Ensure learner safety and wellbeing at all times.</t>
  </si>
  <si>
    <t>·     Demonstrate compliance with relevant legal responsibilities: e.g. health and safety at work, equality and diversity, safeguarding, data protection, hazard identification, safe working practices, ethical and professional conduct).</t>
  </si>
  <si>
    <t>·     Demonstrate appropriate duty of care to learners.</t>
  </si>
  <si>
    <t>S7.2 </t>
  </si>
  <si>
    <t>Clarify roles and responsibilities</t>
  </si>
  <si>
    <t>·     Demonstrate to the learner the tutor’s role, responsibilities and limitations in providing assistance: e.g. scope of practice, duty of care.</t>
  </si>
  <si>
    <t>S7.3 </t>
  </si>
  <si>
    <t>Developing self</t>
  </si>
  <si>
    <t>·     Demonstrate a commitment to their own ongoing development.</t>
  </si>
  <si>
    <t>Developing teams</t>
  </si>
  <si>
    <t>·     Demonstrate a commitment to developing a positive learning culture.</t>
  </si>
  <si>
    <t>Sections</t>
  </si>
  <si>
    <t>Specifications</t>
  </si>
  <si>
    <t>%worth of each section</t>
  </si>
  <si>
    <t>Total % covered of area</t>
  </si>
  <si>
    <t>Section % of total standard</t>
  </si>
  <si>
    <t>% covered of entire standard</t>
  </si>
  <si>
    <t>Knowledge</t>
  </si>
  <si>
    <t>2. Welfare of participants and providing a safe and inclusive coaching environment  </t>
  </si>
  <si>
    <t>3. The Coach and their role within the organisation </t>
  </si>
  <si>
    <t>4. Professional practice </t>
  </si>
  <si>
    <t>5. Working with a coaching team  </t>
  </si>
  <si>
    <t>6. Plan, prepare deliver, continually evaluate and review coaching sessions </t>
  </si>
  <si>
    <t>7. Plan, prepare, deliver, continually evaluate and review coaching programmes </t>
  </si>
  <si>
    <t>Totals</t>
  </si>
  <si>
    <t>Standardised feedback comments</t>
  </si>
  <si>
    <t>Assessment methods</t>
  </si>
  <si>
    <t>Good evidence provided</t>
  </si>
  <si>
    <t>Assignment</t>
  </si>
  <si>
    <t>Needs confirmation of resources</t>
  </si>
  <si>
    <t>Case study</t>
  </si>
  <si>
    <t>Sufficient detail</t>
  </si>
  <si>
    <t>Dissertation</t>
  </si>
  <si>
    <t>Good detail</t>
  </si>
  <si>
    <t>Exam</t>
  </si>
  <si>
    <t>Needs clarification of delivery method</t>
  </si>
  <si>
    <t>Written test</t>
  </si>
  <si>
    <t>Needs time duration indication</t>
  </si>
  <si>
    <t>Listening test</t>
  </si>
  <si>
    <t>Lack of evidence for how this will be delivered</t>
  </si>
  <si>
    <t>Oral test</t>
  </si>
  <si>
    <t>Please expand on acronyms</t>
  </si>
  <si>
    <t>Edit</t>
  </si>
  <si>
    <t>Project</t>
  </si>
  <si>
    <t>Simulation</t>
  </si>
  <si>
    <t>Attendence only</t>
  </si>
  <si>
    <t>Other</t>
  </si>
  <si>
    <t>Calculating the totally percentage of knowledge/ skill covered in each section</t>
  </si>
  <si>
    <t>K1</t>
  </si>
  <si>
    <t>S1</t>
  </si>
  <si>
    <t>K2</t>
  </si>
  <si>
    <t>S2</t>
  </si>
  <si>
    <t>K3</t>
  </si>
  <si>
    <t>S3</t>
  </si>
  <si>
    <t>K4</t>
  </si>
  <si>
    <t>S4</t>
  </si>
  <si>
    <t>K5</t>
  </si>
  <si>
    <t>S5</t>
  </si>
  <si>
    <t>K6</t>
  </si>
  <si>
    <t>S6</t>
  </si>
  <si>
    <t>K7</t>
  </si>
  <si>
    <t>S7</t>
  </si>
  <si>
    <t>% value</t>
  </si>
  <si>
    <t># spec</t>
  </si>
  <si>
    <t>Mapping template to reference and evidence where the professional standard is being met by the course/ participant/ qualification</t>
  </si>
  <si>
    <t>N.B. Examples (e.g.) are given within the LDRs to provide an overview of the knowledge and skills most relevant to the role. It is not mandatory to assess learners against 100% of the examples provided, however, sufficient coverage to ensure occupational competence on achievement must be ensured. This will be reviewed as part of the CIMSPA endorsement process. </t>
  </si>
  <si>
    <t>Tutor Mapping Template</t>
  </si>
  <si>
    <t>Professional Standard: Tutor</t>
  </si>
  <si>
    <t>Partner Mapping Section</t>
  </si>
  <si>
    <t>Moderator Feedback Section</t>
  </si>
  <si>
    <t>IV Feedback Section</t>
  </si>
  <si>
    <t>Evidence (sign post to SOW / course specification / supporting documents)</t>
  </si>
  <si>
    <t>Assessment Method</t>
  </si>
  <si>
    <t>Further Comments (expand on evidence within column E)</t>
  </si>
  <si>
    <r>
      <t>Response to Moderator Feedback Section (secon</t>
    </r>
    <r>
      <rPr>
        <b/>
        <sz val="11"/>
        <color theme="4" tint="-0.499984740745262"/>
        <rFont val="Poppins"/>
        <family val="3"/>
      </rPr>
      <t>d review evidence - if applicable</t>
    </r>
    <r>
      <rPr>
        <b/>
        <sz val="11"/>
        <color rgb="FF12326E"/>
        <rFont val="Poppins"/>
        <family val="3"/>
      </rPr>
      <t>)</t>
    </r>
  </si>
  <si>
    <t>General Feedback (first review)</t>
  </si>
  <si>
    <t>General Feedback (second review - if applicable)</t>
  </si>
  <si>
    <t>IV Comments</t>
  </si>
  <si>
    <r>
      <t xml:space="preserve">Education Product Title: </t>
    </r>
    <r>
      <rPr>
        <b/>
        <sz val="12"/>
        <color theme="5"/>
        <rFont val="Poppins"/>
        <family val="3"/>
      </rPr>
      <t>INSERT HERE</t>
    </r>
  </si>
  <si>
    <t>Edition: V2.1</t>
  </si>
  <si>
    <t>Publication date: 6th January 2025</t>
  </si>
  <si>
    <t>Mapping Guidance - you are here!</t>
  </si>
  <si>
    <t xml:space="preserve">For non-regulated qualifications (CPD), where an Education Partner does not meet the full CIMSPA professional standard, it is important to note, that the Education Partner must meet a full Knowledge or Skill LDR. For example, all three sections within K1.1 would need to evidenced for that LDR to partially map to the professional standard. </t>
  </si>
  <si>
    <r>
      <rPr>
        <sz val="12"/>
        <color theme="4" tint="-0.499984740745262"/>
        <rFont val="Poppins"/>
        <family val="3"/>
      </rPr>
      <t>For further information around product development guidance, please refer to the professional standard within the professional standard library;</t>
    </r>
    <r>
      <rPr>
        <u/>
        <sz val="12"/>
        <color theme="10"/>
        <rFont val="Poppins"/>
        <family val="3"/>
      </rPr>
      <t xml:space="preserve"> https://www.cimspa.co.uk/education-training/professional-standards/professional-standards-library/ </t>
    </r>
  </si>
  <si>
    <r>
      <rPr>
        <sz val="12"/>
        <color theme="4" tint="-0.499984740745262"/>
        <rFont val="Poppins"/>
        <family val="3"/>
      </rPr>
      <t>Alternatively, please view our CIMPSA Partnership Guide;</t>
    </r>
    <r>
      <rPr>
        <u/>
        <sz val="12"/>
        <color theme="10"/>
        <rFont val="Poppins"/>
        <family val="3"/>
      </rPr>
      <t xml:space="preserve"> https://www.cimspa.co.uk/education-training/education-policy/guidance/partner-endorsement-support/</t>
    </r>
  </si>
  <si>
    <t xml:space="preserve">Revision History </t>
  </si>
  <si>
    <t>Version</t>
  </si>
  <si>
    <t xml:space="preserve">Name &amp; Role </t>
  </si>
  <si>
    <t>Signature &amp; Date</t>
  </si>
  <si>
    <t>Reason for Change</t>
  </si>
  <si>
    <t>c</t>
  </si>
  <si>
    <t>V2.1</t>
  </si>
  <si>
    <t>Aidan Riley Education Officer</t>
  </si>
  <si>
    <t>AR 02/01/25</t>
  </si>
  <si>
    <t xml:space="preserve">Update to general formatting &amp; implementation of conditional formating to streamline moderator feedback. </t>
  </si>
  <si>
    <r>
      <rPr>
        <b/>
        <sz val="11"/>
        <color rgb="FFA5DAEC"/>
        <rFont val="Poppins"/>
        <family val="3"/>
      </rPr>
      <t xml:space="preserve">                                 E </t>
    </r>
    <r>
      <rPr>
        <sz val="11"/>
        <color rgb="FF12326E"/>
        <rFont val="Poppins"/>
        <family val="3"/>
      </rPr>
      <t xml:space="preserve">endorsements@cimspa.co.uk   </t>
    </r>
    <r>
      <rPr>
        <b/>
        <sz val="11"/>
        <color rgb="FFA5DAEC"/>
        <rFont val="Poppins"/>
        <family val="3"/>
      </rPr>
      <t xml:space="preserve">T </t>
    </r>
    <r>
      <rPr>
        <sz val="11"/>
        <color rgb="FF12326E"/>
        <rFont val="Poppins"/>
        <family val="3"/>
      </rPr>
      <t xml:space="preserve">03438 360200   </t>
    </r>
    <r>
      <rPr>
        <b/>
        <sz val="11"/>
        <color rgb="FFA5DAEC"/>
        <rFont val="Poppins"/>
        <family val="3"/>
      </rPr>
      <t>W</t>
    </r>
    <r>
      <rPr>
        <sz val="11"/>
        <color rgb="FF12326E"/>
        <rFont val="Poppins"/>
        <family val="3"/>
      </rPr>
      <t xml:space="preserve"> www.cimspa.co.uk                  </t>
    </r>
  </si>
  <si>
    <t xml:space="preserve">Chartered Institute for the Management of Sport and Physical Activity,  </t>
  </si>
  <si>
    <t>SportPark Loughborough University, 3 Oakwood Drive, Loughborough, Leicestershire LE11 3QF</t>
  </si>
  <si>
    <t>Incorporated by Royal Charter      Charity Registration No. 1144545</t>
  </si>
  <si>
    <r>
      <rPr>
        <b/>
        <sz val="14"/>
        <color rgb="FFF089B1"/>
        <rFont val="Poppins"/>
        <family val="3"/>
      </rPr>
      <t>Mapping Breakdown</t>
    </r>
    <r>
      <rPr>
        <sz val="14"/>
        <color rgb="FFF089B1"/>
        <rFont val="Poppins"/>
        <family val="3"/>
      </rPr>
      <t xml:space="preserve"> shows a breakdown of the percentage that your course has mapped to each sections knowledge and skills criteria, and the overall percentage that your course has mapped to the professional standard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</si>
</sst>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x14ac:knownFonts="1">
    <font>
      <sz val="11"/>
      <color theme="1"/>
      <name val="Calibri"/>
      <family val="2"/>
      <scheme val="minor"/>
    </font>
    <font>
      <sz val="11"/>
      <color rgb="FF002060"/>
      <name val="Calibri"/>
      <family val="2"/>
      <scheme val="minor"/>
    </font>
    <font>
      <sz val="11"/>
      <color rgb="FF9C5700"/>
      <name val="Calibri"/>
      <family val="2"/>
      <scheme val="minor"/>
    </font>
    <font>
      <sz val="9"/>
      <color theme="3"/>
      <name val="Poppins"/>
      <family val="3"/>
    </font>
    <font>
      <b/>
      <sz val="9"/>
      <color theme="3"/>
      <name val="Poppins"/>
      <family val="3"/>
    </font>
    <font>
      <sz val="8"/>
      <name val="Calibri"/>
      <family val="2"/>
      <scheme val="minor"/>
    </font>
    <font>
      <u/>
      <sz val="11"/>
      <color theme="10"/>
      <name val="Calibri"/>
      <family val="2"/>
      <scheme val="minor"/>
    </font>
    <font>
      <sz val="11"/>
      <color rgb="FF002060"/>
      <name val="Poppins"/>
      <family val="3"/>
    </font>
    <font>
      <sz val="11"/>
      <color rgb="FF12326E"/>
      <name val="Calibri"/>
      <family val="2"/>
      <scheme val="minor"/>
    </font>
    <font>
      <sz val="10"/>
      <color rgb="FF12326E"/>
      <name val="Poppins"/>
      <family val="3"/>
    </font>
    <font>
      <sz val="11"/>
      <color rgb="FF12326E"/>
      <name val="Poppins"/>
      <family val="3"/>
    </font>
    <font>
      <b/>
      <sz val="11"/>
      <color rgb="FF12326E"/>
      <name val="Poppins"/>
      <family val="3"/>
    </font>
    <font>
      <sz val="12"/>
      <color rgb="FF002060"/>
      <name val="Poppins"/>
      <family val="3"/>
    </font>
    <font>
      <b/>
      <sz val="11"/>
      <color theme="4" tint="-0.499984740745262"/>
      <name val="Poppins"/>
      <family val="3"/>
    </font>
    <font>
      <b/>
      <sz val="12"/>
      <color rgb="FF12326E"/>
      <name val="Poppins"/>
      <family val="3"/>
    </font>
    <font>
      <b/>
      <sz val="12"/>
      <color theme="5"/>
      <name val="Poppins"/>
      <family val="3"/>
    </font>
    <font>
      <b/>
      <sz val="26"/>
      <color rgb="FF12326E"/>
      <name val="Poppins"/>
      <family val="3"/>
    </font>
    <font>
      <sz val="14"/>
      <color rgb="FF12326E"/>
      <name val="Poppins"/>
      <family val="3"/>
    </font>
    <font>
      <b/>
      <sz val="20"/>
      <color rgb="FF12326E"/>
      <name val="Poppins"/>
      <family val="3"/>
    </font>
    <font>
      <sz val="12"/>
      <color theme="4" tint="-0.499984740745262"/>
      <name val="Poppins"/>
      <family val="3"/>
    </font>
    <font>
      <u/>
      <sz val="12"/>
      <color theme="10"/>
      <name val="Poppins"/>
      <family val="3"/>
    </font>
    <font>
      <b/>
      <sz val="20"/>
      <color rgb="FF002060"/>
      <name val="Poppins"/>
      <family val="3"/>
    </font>
    <font>
      <sz val="14"/>
      <color rgb="FF002060"/>
      <name val="Poppins"/>
      <family val="3"/>
    </font>
    <font>
      <b/>
      <sz val="11"/>
      <color rgb="FFA5DAEC"/>
      <name val="Poppins"/>
      <family val="3"/>
    </font>
    <font>
      <u/>
      <sz val="10"/>
      <color theme="10"/>
      <name val="Poppins"/>
      <family val="3"/>
    </font>
    <font>
      <sz val="8"/>
      <color rgb="FF12326E"/>
      <name val="Poppins"/>
      <family val="3"/>
    </font>
    <font>
      <sz val="14"/>
      <color rgb="FFF089B1"/>
      <name val="Poppins"/>
      <family val="3"/>
    </font>
    <font>
      <b/>
      <sz val="14"/>
      <color rgb="FFF089B1"/>
      <name val="Poppins"/>
      <family val="3"/>
    </font>
    <font>
      <sz val="11"/>
      <color theme="1"/>
      <name val="Poppins"/>
      <family val="3"/>
    </font>
    <font>
      <b/>
      <sz val="11"/>
      <color rgb="FF002060"/>
      <name val="Poppins"/>
      <family val="3"/>
    </font>
    <font>
      <b/>
      <sz val="11"/>
      <color rgb="FFF089B1"/>
      <name val="Poppins"/>
      <family val="3"/>
    </font>
    <font>
      <b/>
      <sz val="9"/>
      <color theme="4" tint="-0.499984740745262"/>
      <name val="Poppins"/>
      <family val="3"/>
    </font>
  </fonts>
  <fills count="8">
    <fill>
      <patternFill patternType="none"/>
    </fill>
    <fill>
      <patternFill patternType="gray125"/>
    </fill>
    <fill>
      <patternFill patternType="solid">
        <fgColor theme="0"/>
        <bgColor indexed="64"/>
      </patternFill>
    </fill>
    <fill>
      <patternFill patternType="solid">
        <fgColor rgb="FFFFEB9C"/>
      </patternFill>
    </fill>
    <fill>
      <patternFill patternType="solid">
        <fgColor rgb="FFA5DAEC"/>
        <bgColor indexed="64"/>
      </patternFill>
    </fill>
    <fill>
      <patternFill patternType="solid">
        <fgColor rgb="FFF089B1"/>
        <bgColor indexed="64"/>
      </patternFill>
    </fill>
    <fill>
      <patternFill patternType="solid">
        <fgColor rgb="FF6AB651"/>
        <bgColor indexed="64"/>
      </patternFill>
    </fill>
    <fill>
      <patternFill patternType="solid">
        <fgColor rgb="FF12326E"/>
        <bgColor indexed="64"/>
      </patternFill>
    </fill>
  </fills>
  <borders count="126">
    <border>
      <left/>
      <right/>
      <top/>
      <bottom/>
      <diagonal/>
    </border>
    <border>
      <left style="thin">
        <color theme="3"/>
      </left>
      <right style="thin">
        <color theme="3"/>
      </right>
      <top style="thin">
        <color theme="3"/>
      </top>
      <bottom style="thin">
        <color theme="3"/>
      </bottom>
      <diagonal/>
    </border>
    <border>
      <left style="thin">
        <color indexed="64"/>
      </left>
      <right style="thin">
        <color indexed="64"/>
      </right>
      <top style="thin">
        <color indexed="64"/>
      </top>
      <bottom style="thin">
        <color indexed="64"/>
      </bottom>
      <diagonal/>
    </border>
    <border>
      <left style="thin">
        <color theme="3"/>
      </left>
      <right style="thin">
        <color theme="3"/>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style="medium">
        <color rgb="FF12326E"/>
      </left>
      <right style="medium">
        <color rgb="FF12326E"/>
      </right>
      <top style="medium">
        <color rgb="FF12326E"/>
      </top>
      <bottom/>
      <diagonal/>
    </border>
    <border>
      <left style="medium">
        <color rgb="FF12326E"/>
      </left>
      <right style="medium">
        <color rgb="FF12326E"/>
      </right>
      <top/>
      <bottom/>
      <diagonal/>
    </border>
    <border>
      <left style="medium">
        <color rgb="FF12326E"/>
      </left>
      <right style="medium">
        <color rgb="FF12326E"/>
      </right>
      <top/>
      <bottom style="medium">
        <color rgb="FF12326E"/>
      </bottom>
      <diagonal/>
    </border>
    <border>
      <left style="medium">
        <color rgb="FF12326E"/>
      </left>
      <right/>
      <top style="medium">
        <color rgb="FF12326E"/>
      </top>
      <bottom style="medium">
        <color rgb="FF12326E"/>
      </bottom>
      <diagonal/>
    </border>
    <border>
      <left/>
      <right/>
      <top style="medium">
        <color rgb="FF12326E"/>
      </top>
      <bottom style="medium">
        <color rgb="FF12326E"/>
      </bottom>
      <diagonal/>
    </border>
    <border>
      <left/>
      <right style="medium">
        <color rgb="FF12326E"/>
      </right>
      <top style="medium">
        <color rgb="FF12326E"/>
      </top>
      <bottom style="medium">
        <color rgb="FF12326E"/>
      </bottom>
      <diagonal/>
    </border>
    <border>
      <left/>
      <right/>
      <top style="medium">
        <color rgb="FF12326E"/>
      </top>
      <bottom/>
      <diagonal/>
    </border>
    <border>
      <left/>
      <right/>
      <top/>
      <bottom style="medium">
        <color rgb="FF12326E"/>
      </bottom>
      <diagonal/>
    </border>
    <border>
      <left style="medium">
        <color rgb="FF12326E"/>
      </left>
      <right style="medium">
        <color rgb="FF12326E"/>
      </right>
      <top style="medium">
        <color rgb="FF12326E"/>
      </top>
      <bottom style="medium">
        <color rgb="FF12326E"/>
      </bottom>
      <diagonal/>
    </border>
    <border>
      <left style="medium">
        <color rgb="FF12326E"/>
      </left>
      <right style="medium">
        <color rgb="FF12326E"/>
      </right>
      <top style="dotted">
        <color theme="0" tint="-0.34998626667073579"/>
      </top>
      <bottom style="dotted">
        <color theme="0" tint="-0.34998626667073579"/>
      </bottom>
      <diagonal/>
    </border>
    <border>
      <left style="medium">
        <color rgb="FF12326E"/>
      </left>
      <right/>
      <top style="dotted">
        <color theme="0" tint="-0.34998626667073579"/>
      </top>
      <bottom style="dotted">
        <color theme="0" tint="-0.34998626667073579"/>
      </bottom>
      <diagonal/>
    </border>
    <border>
      <left style="medium">
        <color rgb="FF12326E"/>
      </left>
      <right/>
      <top/>
      <bottom/>
      <diagonal/>
    </border>
    <border>
      <left style="medium">
        <color rgb="FF12326E"/>
      </left>
      <right style="medium">
        <color rgb="FF12326E"/>
      </right>
      <top style="medium">
        <color rgb="FF002060"/>
      </top>
      <bottom style="medium">
        <color rgb="FF002060"/>
      </bottom>
      <diagonal/>
    </border>
    <border>
      <left style="medium">
        <color rgb="FF12326E"/>
      </left>
      <right style="medium">
        <color rgb="FF12326E"/>
      </right>
      <top style="medium">
        <color rgb="FF12326E"/>
      </top>
      <bottom style="dotted">
        <color theme="0" tint="-0.34998626667073579"/>
      </bottom>
      <diagonal/>
    </border>
    <border>
      <left style="medium">
        <color rgb="FF12326E"/>
      </left>
      <right style="medium">
        <color rgb="FF12326E"/>
      </right>
      <top/>
      <bottom style="dotted">
        <color theme="0" tint="-0.34998626667073579"/>
      </bottom>
      <diagonal/>
    </border>
    <border>
      <left style="medium">
        <color rgb="FF12326E"/>
      </left>
      <right style="medium">
        <color rgb="FF12326E"/>
      </right>
      <top style="dotted">
        <color theme="0" tint="-0.34998626667073579"/>
      </top>
      <bottom style="medium">
        <color rgb="FF12326E"/>
      </bottom>
      <diagonal/>
    </border>
    <border>
      <left style="medium">
        <color rgb="FF12326E"/>
      </left>
      <right style="medium">
        <color rgb="FF12326E"/>
      </right>
      <top style="dotted">
        <color theme="0" tint="-0.34998626667073579"/>
      </top>
      <bottom/>
      <diagonal/>
    </border>
    <border>
      <left/>
      <right style="medium">
        <color rgb="FF12326E"/>
      </right>
      <top style="medium">
        <color rgb="FF12326E"/>
      </top>
      <bottom style="dotted">
        <color theme="0" tint="-0.34998626667073579"/>
      </bottom>
      <diagonal/>
    </border>
    <border>
      <left/>
      <right style="medium">
        <color rgb="FF12326E"/>
      </right>
      <top style="dotted">
        <color theme="0" tint="-0.34998626667073579"/>
      </top>
      <bottom style="dotted">
        <color theme="0" tint="-0.34998626667073579"/>
      </bottom>
      <diagonal/>
    </border>
    <border>
      <left/>
      <right style="medium">
        <color rgb="FF12326E"/>
      </right>
      <top style="dotted">
        <color theme="0" tint="-0.34998626667073579"/>
      </top>
      <bottom style="medium">
        <color rgb="FF12326E"/>
      </bottom>
      <diagonal/>
    </border>
    <border>
      <left style="medium">
        <color rgb="FF12326E"/>
      </left>
      <right/>
      <top style="dotted">
        <color theme="0" tint="-0.34998626667073579"/>
      </top>
      <bottom/>
      <diagonal/>
    </border>
    <border>
      <left style="medium">
        <color rgb="FF12326E"/>
      </left>
      <right/>
      <top/>
      <bottom style="dotted">
        <color theme="0" tint="-0.34998626667073579"/>
      </bottom>
      <diagonal/>
    </border>
    <border>
      <left style="medium">
        <color rgb="FF12326E"/>
      </left>
      <right/>
      <top style="medium">
        <color rgb="FF12326E"/>
      </top>
      <bottom style="dotted">
        <color theme="0" tint="-0.34998626667073579"/>
      </bottom>
      <diagonal/>
    </border>
    <border>
      <left style="medium">
        <color rgb="FF12326E"/>
      </left>
      <right/>
      <top style="dotted">
        <color theme="0" tint="-0.34998626667073579"/>
      </top>
      <bottom style="medium">
        <color rgb="FF12326E"/>
      </bottom>
      <diagonal/>
    </border>
    <border>
      <left style="medium">
        <color rgb="FF12326E"/>
      </left>
      <right/>
      <top style="medium">
        <color rgb="FF12326E"/>
      </top>
      <bottom/>
      <diagonal/>
    </border>
    <border>
      <left/>
      <right style="medium">
        <color rgb="FF12326E"/>
      </right>
      <top style="dotted">
        <color theme="0" tint="-0.34998626667073579"/>
      </top>
      <bottom/>
      <diagonal/>
    </border>
    <border>
      <left/>
      <right style="medium">
        <color rgb="FF12326E"/>
      </right>
      <top style="medium">
        <color rgb="FF12326E"/>
      </top>
      <bottom/>
      <diagonal/>
    </border>
    <border>
      <left/>
      <right style="medium">
        <color rgb="FF12326E"/>
      </right>
      <top/>
      <bottom/>
      <diagonal/>
    </border>
    <border>
      <left/>
      <right style="medium">
        <color rgb="FF12326E"/>
      </right>
      <top/>
      <bottom style="dotted">
        <color theme="0" tint="-0.34998626667073579"/>
      </bottom>
      <diagonal/>
    </border>
    <border>
      <left style="medium">
        <color rgb="FF12326E"/>
      </left>
      <right/>
      <top/>
      <bottom style="medium">
        <color rgb="FF12326E"/>
      </bottom>
      <diagonal/>
    </border>
    <border>
      <left/>
      <right style="medium">
        <color rgb="FF12326E"/>
      </right>
      <top/>
      <bottom style="medium">
        <color rgb="FF12326E"/>
      </bottom>
      <diagonal/>
    </border>
    <border>
      <left style="thin">
        <color theme="0"/>
      </left>
      <right/>
      <top/>
      <bottom/>
      <diagonal/>
    </border>
    <border>
      <left style="medium">
        <color rgb="FFF089B1"/>
      </left>
      <right/>
      <top style="medium">
        <color rgb="FFF089B1"/>
      </top>
      <bottom/>
      <diagonal/>
    </border>
    <border>
      <left/>
      <right/>
      <top style="medium">
        <color rgb="FFF089B1"/>
      </top>
      <bottom/>
      <diagonal/>
    </border>
    <border>
      <left/>
      <right style="medium">
        <color rgb="FFF089B1"/>
      </right>
      <top style="medium">
        <color rgb="FFF089B1"/>
      </top>
      <bottom/>
      <diagonal/>
    </border>
    <border>
      <left/>
      <right style="medium">
        <color rgb="FFF089B1"/>
      </right>
      <top/>
      <bottom/>
      <diagonal/>
    </border>
    <border>
      <left style="medium">
        <color rgb="FFF089B1"/>
      </left>
      <right/>
      <top/>
      <bottom/>
      <diagonal/>
    </border>
    <border>
      <left style="medium">
        <color rgb="FFF089B1"/>
      </left>
      <right/>
      <top/>
      <bottom style="medium">
        <color rgb="FFF089B1"/>
      </bottom>
      <diagonal/>
    </border>
    <border>
      <left/>
      <right/>
      <top/>
      <bottom style="medium">
        <color rgb="FFF089B1"/>
      </bottom>
      <diagonal/>
    </border>
    <border>
      <left/>
      <right style="medium">
        <color rgb="FFF089B1"/>
      </right>
      <top/>
      <bottom style="medium">
        <color rgb="FFF089B1"/>
      </bottom>
      <diagonal/>
    </border>
    <border>
      <left/>
      <right/>
      <top/>
      <bottom style="medium">
        <color rgb="FF002060"/>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rgb="FF002060"/>
      </right>
      <top/>
      <bottom style="medium">
        <color theme="4" tint="-0.499984740745262"/>
      </bottom>
      <diagonal/>
    </border>
    <border>
      <left style="medium">
        <color rgb="FF002060"/>
      </left>
      <right style="medium">
        <color rgb="FF002060"/>
      </right>
      <top style="medium">
        <color rgb="FF002060"/>
      </top>
      <bottom style="medium">
        <color rgb="FF002060"/>
      </bottom>
      <diagonal/>
    </border>
    <border>
      <left style="medium">
        <color rgb="FF002060"/>
      </left>
      <right/>
      <top style="medium">
        <color theme="4" tint="-0.499984740745262"/>
      </top>
      <bottom style="medium">
        <color rgb="FF002060"/>
      </bottom>
      <diagonal/>
    </border>
    <border>
      <left/>
      <right/>
      <top style="medium">
        <color theme="4" tint="-0.499984740745262"/>
      </top>
      <bottom style="medium">
        <color rgb="FF002060"/>
      </bottom>
      <diagonal/>
    </border>
    <border>
      <left/>
      <right style="medium">
        <color rgb="FF002060"/>
      </right>
      <top style="medium">
        <color theme="4" tint="-0.499984740745262"/>
      </top>
      <bottom style="medium">
        <color rgb="FF002060"/>
      </bottom>
      <diagonal/>
    </border>
    <border>
      <left style="medium">
        <color rgb="FF002060"/>
      </left>
      <right/>
      <top style="medium">
        <color rgb="FF002060"/>
      </top>
      <bottom style="medium">
        <color rgb="FF002060"/>
      </bottom>
      <diagonal/>
    </border>
    <border>
      <left/>
      <right/>
      <top style="medium">
        <color rgb="FF002060"/>
      </top>
      <bottom style="medium">
        <color rgb="FF002060"/>
      </bottom>
      <diagonal/>
    </border>
    <border>
      <left/>
      <right style="medium">
        <color rgb="FF002060"/>
      </right>
      <top style="medium">
        <color rgb="FF002060"/>
      </top>
      <bottom style="medium">
        <color rgb="FF002060"/>
      </bottom>
      <diagonal/>
    </border>
    <border>
      <left/>
      <right style="medium">
        <color rgb="FF002060"/>
      </right>
      <top/>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right style="medium">
        <color rgb="FF002060"/>
      </right>
      <top style="medium">
        <color rgb="FF002060"/>
      </top>
      <bottom/>
      <diagonal/>
    </border>
    <border>
      <left style="medium">
        <color rgb="FF002060"/>
      </left>
      <right style="medium">
        <color rgb="FF002060"/>
      </right>
      <top style="medium">
        <color rgb="FF002060"/>
      </top>
      <bottom/>
      <diagonal/>
    </border>
    <border>
      <left style="medium">
        <color rgb="FF002060"/>
      </left>
      <right style="medium">
        <color theme="4" tint="-0.499984740745262"/>
      </right>
      <top style="medium">
        <color rgb="FF002060"/>
      </top>
      <bottom/>
      <diagonal/>
    </border>
    <border>
      <left style="medium">
        <color theme="4" tint="-0.499984740745262"/>
      </left>
      <right style="medium">
        <color rgb="FF002060"/>
      </right>
      <top style="medium">
        <color rgb="FF002060"/>
      </top>
      <bottom style="medium">
        <color rgb="FF002060"/>
      </bottom>
      <diagonal/>
    </border>
    <border>
      <left style="medium">
        <color rgb="FF002060"/>
      </left>
      <right/>
      <top style="medium">
        <color rgb="FF002060"/>
      </top>
      <bottom/>
      <diagonal/>
    </border>
    <border>
      <left/>
      <right/>
      <top style="medium">
        <color rgb="FF002060"/>
      </top>
      <bottom/>
      <diagonal/>
    </border>
    <border>
      <left style="medium">
        <color rgb="FF002060"/>
      </left>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theme="0"/>
      </left>
      <right style="medium">
        <color theme="0"/>
      </right>
      <top/>
      <bottom/>
      <diagonal/>
    </border>
    <border>
      <left style="medium">
        <color rgb="FFF089B1"/>
      </left>
      <right style="medium">
        <color rgb="FFF089B1"/>
      </right>
      <top style="medium">
        <color rgb="FFF089B1"/>
      </top>
      <bottom style="thin">
        <color theme="0" tint="-0.14999847407452621"/>
      </bottom>
      <diagonal/>
    </border>
    <border>
      <left style="medium">
        <color theme="0"/>
      </left>
      <right/>
      <top style="medium">
        <color theme="0"/>
      </top>
      <bottom style="medium">
        <color theme="0"/>
      </bottom>
      <diagonal/>
    </border>
    <border>
      <left style="medium">
        <color rgb="FFF089B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medium">
        <color rgb="FFF089B1"/>
      </right>
      <top style="thin">
        <color theme="0" tint="-0.14999847407452621"/>
      </top>
      <bottom style="thin">
        <color theme="0" tint="-0.14999847407452621"/>
      </bottom>
      <diagonal/>
    </border>
    <border>
      <left style="medium">
        <color rgb="FFF089B1"/>
      </left>
      <right style="thin">
        <color theme="0" tint="-0.14999847407452621"/>
      </right>
      <top style="thin">
        <color theme="0" tint="-0.14999847407452621"/>
      </top>
      <bottom style="medium">
        <color rgb="FFF089B1"/>
      </bottom>
      <diagonal/>
    </border>
    <border>
      <left style="thin">
        <color theme="0" tint="-0.14999847407452621"/>
      </left>
      <right style="thin">
        <color theme="0" tint="-0.14999847407452621"/>
      </right>
      <top style="thin">
        <color theme="0" tint="-0.14999847407452621"/>
      </top>
      <bottom style="medium">
        <color rgb="FFF089B1"/>
      </bottom>
      <diagonal/>
    </border>
    <border>
      <left style="thin">
        <color theme="0" tint="-0.14999847407452621"/>
      </left>
      <right style="medium">
        <color rgb="FFF089B1"/>
      </right>
      <top style="thin">
        <color theme="0" tint="-0.14999847407452621"/>
      </top>
      <bottom style="medium">
        <color rgb="FFF089B1"/>
      </bottom>
      <diagonal/>
    </border>
    <border>
      <left/>
      <right style="medium">
        <color theme="0"/>
      </right>
      <top/>
      <bottom/>
      <diagonal/>
    </border>
    <border>
      <left style="medium">
        <color theme="0"/>
      </left>
      <right style="medium">
        <color theme="0"/>
      </right>
      <top/>
      <bottom style="medium">
        <color theme="0"/>
      </bottom>
      <diagonal/>
    </border>
    <border>
      <left style="medium">
        <color rgb="FF002060"/>
      </left>
      <right style="medium">
        <color rgb="FF002060"/>
      </right>
      <top/>
      <bottom style="medium">
        <color rgb="FF002060"/>
      </bottom>
      <diagonal/>
    </border>
    <border>
      <left style="medium">
        <color rgb="FF002060"/>
      </left>
      <right style="medium">
        <color rgb="FF002060"/>
      </right>
      <top/>
      <bottom/>
      <diagonal/>
    </border>
    <border>
      <left style="medium">
        <color rgb="FF002060"/>
      </left>
      <right style="thin">
        <color theme="4" tint="-0.499984740745262"/>
      </right>
      <top style="medium">
        <color rgb="FF002060"/>
      </top>
      <bottom/>
      <diagonal/>
    </border>
    <border>
      <left style="medium">
        <color rgb="FF12326E"/>
      </left>
      <right style="medium">
        <color rgb="FF002060"/>
      </right>
      <top/>
      <bottom/>
      <diagonal/>
    </border>
    <border>
      <left style="medium">
        <color rgb="FF002060"/>
      </left>
      <right style="medium">
        <color rgb="FF002060"/>
      </right>
      <top/>
      <bottom style="hair">
        <color theme="4" tint="-0.499984740745262"/>
      </bottom>
      <diagonal/>
    </border>
    <border>
      <left style="medium">
        <color rgb="FF002060"/>
      </left>
      <right style="medium">
        <color rgb="FF002060"/>
      </right>
      <top style="hair">
        <color theme="4" tint="-0.499984740745262"/>
      </top>
      <bottom style="hair">
        <color theme="4" tint="-0.499984740745262"/>
      </bottom>
      <diagonal/>
    </border>
    <border>
      <left style="medium">
        <color rgb="FF002060"/>
      </left>
      <right style="medium">
        <color indexed="64"/>
      </right>
      <top style="hair">
        <color theme="4" tint="-0.499984740745262"/>
      </top>
      <bottom style="medium">
        <color theme="4" tint="-0.499984740745262"/>
      </bottom>
      <diagonal/>
    </border>
    <border>
      <left style="medium">
        <color rgb="FF002060"/>
      </left>
      <right/>
      <top style="medium">
        <color rgb="FF002060"/>
      </top>
      <bottom style="medium">
        <color theme="4" tint="-0.499984740745262"/>
      </bottom>
      <diagonal/>
    </border>
    <border>
      <left/>
      <right style="medium">
        <color rgb="FF12326E"/>
      </right>
      <top style="medium">
        <color theme="4" tint="-0.499984740745262"/>
      </top>
      <bottom style="hair">
        <color theme="4" tint="-0.499984740745262"/>
      </bottom>
      <diagonal/>
    </border>
    <border>
      <left/>
      <right style="medium">
        <color rgb="FF12326E"/>
      </right>
      <top style="hair">
        <color theme="4" tint="-0.499984740745262"/>
      </top>
      <bottom style="medium">
        <color theme="4" tint="-0.499984740745262"/>
      </bottom>
      <diagonal/>
    </border>
    <border>
      <left/>
      <right style="medium">
        <color theme="4" tint="-0.499984740745262"/>
      </right>
      <top style="medium">
        <color theme="4" tint="-0.499984740745262"/>
      </top>
      <bottom style="hair">
        <color theme="4" tint="-0.499984740745262"/>
      </bottom>
      <diagonal/>
    </border>
    <border>
      <left/>
      <right style="medium">
        <color theme="4" tint="-0.499984740745262"/>
      </right>
      <top style="hair">
        <color theme="4" tint="-0.499984740745262"/>
      </top>
      <bottom style="hair">
        <color theme="4" tint="-0.499984740745262"/>
      </bottom>
      <diagonal/>
    </border>
    <border>
      <left/>
      <right style="medium">
        <color theme="4" tint="-0.499984740745262"/>
      </right>
      <top style="hair">
        <color theme="4" tint="-0.499984740745262"/>
      </top>
      <bottom/>
      <diagonal/>
    </border>
    <border>
      <left style="medium">
        <color rgb="FF12326E"/>
      </left>
      <right style="medium">
        <color rgb="FF002060"/>
      </right>
      <top style="dotted">
        <color theme="0" tint="-0.34998626667073579"/>
      </top>
      <bottom style="dotted">
        <color theme="0" tint="-0.34998626667073579"/>
      </bottom>
      <diagonal/>
    </border>
    <border>
      <left style="medium">
        <color rgb="FF002060"/>
      </left>
      <right style="medium">
        <color rgb="FF002060"/>
      </right>
      <top/>
      <bottom style="medium">
        <color theme="4" tint="-0.499984740745262"/>
      </bottom>
      <diagonal/>
    </border>
    <border>
      <left/>
      <right style="medium">
        <color rgb="FF12326E"/>
      </right>
      <top style="hair">
        <color theme="4" tint="-0.499984740745262"/>
      </top>
      <bottom style="hair">
        <color theme="4" tint="-0.499984740745262"/>
      </bottom>
      <diagonal/>
    </border>
    <border>
      <left/>
      <right style="medium">
        <color rgb="FF12326E"/>
      </right>
      <top/>
      <bottom style="hair">
        <color theme="4" tint="-0.499984740745262"/>
      </bottom>
      <diagonal/>
    </border>
    <border>
      <left/>
      <right style="medium">
        <color rgb="FF12326E"/>
      </right>
      <top style="hair">
        <color theme="4" tint="-0.499984740745262"/>
      </top>
      <bottom/>
      <diagonal/>
    </border>
    <border>
      <left/>
      <right style="medium">
        <color theme="4" tint="-0.499984740745262"/>
      </right>
      <top/>
      <bottom/>
      <diagonal/>
    </border>
    <border>
      <left/>
      <right style="medium">
        <color rgb="FF002060"/>
      </right>
      <top/>
      <bottom style="medium">
        <color rgb="FF12326E"/>
      </bottom>
      <diagonal/>
    </border>
    <border>
      <left style="medium">
        <color rgb="FF002060"/>
      </left>
      <right style="medium">
        <color rgb="FF12326E"/>
      </right>
      <top style="medium">
        <color rgb="FF12326E"/>
      </top>
      <bottom style="dotted">
        <color theme="0" tint="-0.249977111117893"/>
      </bottom>
      <diagonal/>
    </border>
    <border>
      <left style="medium">
        <color rgb="FF002060"/>
      </left>
      <right style="medium">
        <color rgb="FF12326E"/>
      </right>
      <top style="dotted">
        <color theme="0" tint="-0.249977111117893"/>
      </top>
      <bottom style="dotted">
        <color theme="0" tint="-0.249977111117893"/>
      </bottom>
      <diagonal/>
    </border>
    <border>
      <left/>
      <right/>
      <top style="medium">
        <color rgb="FF12326E"/>
      </top>
      <bottom style="dotted">
        <color theme="0" tint="-0.34998626667073579"/>
      </bottom>
      <diagonal/>
    </border>
    <border>
      <left/>
      <right/>
      <top style="dotted">
        <color theme="0" tint="-0.34998626667073579"/>
      </top>
      <bottom style="dotted">
        <color theme="0" tint="-0.34998626667073579"/>
      </bottom>
      <diagonal/>
    </border>
    <border>
      <left/>
      <right/>
      <top style="dotted">
        <color theme="0" tint="-0.34998626667073579"/>
      </top>
      <bottom style="medium">
        <color rgb="FF12326E"/>
      </bottom>
      <diagonal/>
    </border>
    <border>
      <left/>
      <right/>
      <top style="dotted">
        <color theme="0" tint="-0.34998626667073579"/>
      </top>
      <bottom/>
      <diagonal/>
    </border>
    <border>
      <left/>
      <right/>
      <top/>
      <bottom style="dotted">
        <color theme="0" tint="-0.34998626667073579"/>
      </bottom>
      <diagonal/>
    </border>
    <border>
      <left style="medium">
        <color theme="4" tint="-0.499984740745262"/>
      </left>
      <right style="medium">
        <color rgb="FF002060"/>
      </right>
      <top style="medium">
        <color theme="4" tint="-0.499984740745262"/>
      </top>
      <bottom style="medium">
        <color theme="4" tint="-0.499984740745262"/>
      </bottom>
      <diagonal/>
    </border>
    <border>
      <left style="medium">
        <color rgb="FF12326E"/>
      </left>
      <right style="medium">
        <color rgb="FF002060"/>
      </right>
      <top style="medium">
        <color rgb="FF12326E"/>
      </top>
      <bottom style="dotted">
        <color theme="0" tint="-0.34998626667073579"/>
      </bottom>
      <diagonal/>
    </border>
    <border>
      <left style="medium">
        <color rgb="FF12326E"/>
      </left>
      <right style="medium">
        <color rgb="FF002060"/>
      </right>
      <top style="dotted">
        <color theme="0" tint="-0.34998626667073579"/>
      </top>
      <bottom style="medium">
        <color rgb="FF12326E"/>
      </bottom>
      <diagonal/>
    </border>
    <border>
      <left style="medium">
        <color rgb="FF12326E"/>
      </left>
      <right style="medium">
        <color rgb="FF002060"/>
      </right>
      <top style="dotted">
        <color theme="0" tint="-0.34998626667073579"/>
      </top>
      <bottom/>
      <diagonal/>
    </border>
    <border>
      <left style="medium">
        <color rgb="FF12326E"/>
      </left>
      <right style="medium">
        <color rgb="FF002060"/>
      </right>
      <top/>
      <bottom style="dotted">
        <color theme="0" tint="-0.34998626667073579"/>
      </bottom>
      <diagonal/>
    </border>
    <border>
      <left style="medium">
        <color rgb="FF12326E"/>
      </left>
      <right style="medium">
        <color rgb="FF002060"/>
      </right>
      <top style="medium">
        <color rgb="FF12326E"/>
      </top>
      <bottom style="medium">
        <color rgb="FF12326E"/>
      </bottom>
      <diagonal/>
    </border>
    <border>
      <left style="medium">
        <color rgb="FF12326E"/>
      </left>
      <right style="medium">
        <color rgb="FF002060"/>
      </right>
      <top style="medium">
        <color rgb="FF12326E"/>
      </top>
      <bottom/>
      <diagonal/>
    </border>
    <border>
      <left style="medium">
        <color rgb="FF12326E"/>
      </left>
      <right style="medium">
        <color rgb="FF002060"/>
      </right>
      <top/>
      <bottom style="medium">
        <color rgb="FF12326E"/>
      </bottom>
      <diagonal/>
    </border>
    <border>
      <left/>
      <right style="medium">
        <color rgb="FF12326E"/>
      </right>
      <top style="hair">
        <color theme="4" tint="-0.499984740745262"/>
      </top>
      <bottom style="medium">
        <color rgb="FF12326E"/>
      </bottom>
      <diagonal/>
    </border>
    <border>
      <left style="medium">
        <color rgb="FF002060"/>
      </left>
      <right style="medium">
        <color rgb="FF002060"/>
      </right>
      <top/>
      <bottom style="medium">
        <color rgb="FF12326E"/>
      </bottom>
      <diagonal/>
    </border>
    <border>
      <left/>
      <right style="medium">
        <color rgb="FF002060"/>
      </right>
      <top style="medium">
        <color rgb="FF002060"/>
      </top>
      <bottom style="dotted">
        <color theme="0" tint="-0.499984740745262"/>
      </bottom>
      <diagonal/>
    </border>
    <border>
      <left/>
      <right style="medium">
        <color rgb="FF002060"/>
      </right>
      <top style="dotted">
        <color theme="0" tint="-0.499984740745262"/>
      </top>
      <bottom style="dotted">
        <color theme="0" tint="-0.499984740745262"/>
      </bottom>
      <diagonal/>
    </border>
    <border>
      <left/>
      <right style="medium">
        <color rgb="FF002060"/>
      </right>
      <top/>
      <bottom style="hair">
        <color theme="4" tint="-0.499984740745262"/>
      </bottom>
      <diagonal/>
    </border>
    <border>
      <left/>
      <right style="medium">
        <color rgb="FF002060"/>
      </right>
      <top style="hair">
        <color theme="4" tint="-0.499984740745262"/>
      </top>
      <bottom style="hair">
        <color theme="4" tint="-0.499984740745262"/>
      </bottom>
      <diagonal/>
    </border>
    <border>
      <left/>
      <right style="medium">
        <color indexed="64"/>
      </right>
      <top style="hair">
        <color theme="4" tint="-0.499984740745262"/>
      </top>
      <bottom style="medium">
        <color theme="4" tint="-0.499984740745262"/>
      </bottom>
      <diagonal/>
    </border>
    <border>
      <left/>
      <right/>
      <top style="medium">
        <color rgb="FF002060"/>
      </top>
      <bottom style="medium">
        <color theme="4" tint="-0.499984740745262"/>
      </bottom>
      <diagonal/>
    </border>
    <border>
      <left style="medium">
        <color rgb="FF12326E"/>
      </left>
      <right style="medium">
        <color rgb="FF002060"/>
      </right>
      <top style="medium">
        <color rgb="FF002060"/>
      </top>
      <bottom style="dotted">
        <color theme="0" tint="-0.34998626667073579"/>
      </bottom>
      <diagonal/>
    </border>
  </borders>
  <cellStyleXfs count="3">
    <xf numFmtId="0" fontId="0" fillId="0" borderId="0"/>
    <xf numFmtId="0" fontId="2" fillId="3" borderId="0" applyNumberFormat="0" applyBorder="0" applyAlignment="0" applyProtection="0"/>
    <xf numFmtId="0" fontId="6" fillId="0" borderId="0" applyNumberFormat="0" applyFill="0" applyBorder="0" applyAlignment="0" applyProtection="0"/>
  </cellStyleXfs>
  <cellXfs count="311">
    <xf numFmtId="0" fontId="0" fillId="0" borderId="0" xfId="0"/>
    <xf numFmtId="0" fontId="1" fillId="0" borderId="0" xfId="0" applyFont="1"/>
    <xf numFmtId="0" fontId="3" fillId="0" borderId="1" xfId="0" applyFont="1" applyBorder="1"/>
    <xf numFmtId="0" fontId="4" fillId="0" borderId="1" xfId="0" applyFont="1" applyBorder="1"/>
    <xf numFmtId="0" fontId="3" fillId="0" borderId="3" xfId="0" applyFont="1" applyBorder="1"/>
    <xf numFmtId="0" fontId="0" fillId="0" borderId="4" xfId="0" applyBorder="1"/>
    <xf numFmtId="0" fontId="0" fillId="0" borderId="5" xfId="0" applyBorder="1"/>
    <xf numFmtId="0" fontId="0" fillId="0" borderId="7" xfId="0" applyBorder="1"/>
    <xf numFmtId="0" fontId="0" fillId="0" borderId="8" xfId="0" applyBorder="1"/>
    <xf numFmtId="0" fontId="8" fillId="0" borderId="6" xfId="0" applyFont="1" applyBorder="1" applyAlignment="1">
      <alignment wrapText="1"/>
    </xf>
    <xf numFmtId="0" fontId="8" fillId="0" borderId="6" xfId="0" applyFont="1" applyBorder="1"/>
    <xf numFmtId="0" fontId="8" fillId="0" borderId="40" xfId="0" applyFont="1" applyBorder="1"/>
    <xf numFmtId="0" fontId="8" fillId="0" borderId="4" xfId="0" applyFont="1" applyBorder="1"/>
    <xf numFmtId="0" fontId="8" fillId="0" borderId="5" xfId="0" applyFont="1" applyBorder="1"/>
    <xf numFmtId="0" fontId="8" fillId="0" borderId="4" xfId="0" applyFont="1" applyBorder="1" applyAlignment="1">
      <alignment wrapText="1"/>
    </xf>
    <xf numFmtId="0" fontId="0" fillId="0" borderId="0" xfId="0" applyAlignment="1">
      <alignment horizontal="center" wrapText="1"/>
    </xf>
    <xf numFmtId="0" fontId="10" fillId="0" borderId="20" xfId="0" applyFont="1" applyBorder="1" applyAlignment="1">
      <alignment wrapText="1"/>
    </xf>
    <xf numFmtId="0" fontId="10" fillId="0" borderId="20" xfId="0" applyFont="1" applyBorder="1" applyAlignment="1" applyProtection="1">
      <alignment wrapText="1"/>
      <protection locked="0"/>
    </xf>
    <xf numFmtId="0" fontId="10" fillId="0" borderId="0" xfId="0" applyFont="1" applyBorder="1" applyAlignment="1" applyProtection="1">
      <alignment wrapText="1"/>
      <protection locked="0"/>
    </xf>
    <xf numFmtId="0" fontId="10" fillId="0" borderId="0" xfId="0" applyFont="1" applyAlignment="1" applyProtection="1">
      <alignment wrapText="1"/>
      <protection locked="0"/>
    </xf>
    <xf numFmtId="0" fontId="10" fillId="2" borderId="0" xfId="0" applyFont="1" applyFill="1" applyAlignment="1" applyProtection="1">
      <alignment wrapText="1"/>
      <protection locked="0"/>
    </xf>
    <xf numFmtId="0" fontId="10" fillId="0" borderId="13" xfId="0" applyFont="1" applyBorder="1" applyAlignment="1" applyProtection="1">
      <alignment wrapText="1"/>
      <protection locked="0"/>
    </xf>
    <xf numFmtId="0" fontId="11" fillId="0" borderId="17" xfId="0" applyFont="1" applyBorder="1" applyAlignment="1">
      <alignment horizontal="left" vertical="center" wrapText="1"/>
    </xf>
    <xf numFmtId="0" fontId="10" fillId="4" borderId="22" xfId="0" applyFont="1" applyFill="1" applyBorder="1" applyAlignment="1" applyProtection="1">
      <alignment wrapText="1"/>
      <protection locked="0"/>
    </xf>
    <xf numFmtId="0" fontId="10" fillId="2" borderId="10" xfId="0" applyFont="1" applyFill="1" applyBorder="1" applyAlignment="1" applyProtection="1">
      <alignment wrapText="1"/>
      <protection locked="0"/>
    </xf>
    <xf numFmtId="0" fontId="10" fillId="5" borderId="22" xfId="0" applyFont="1" applyFill="1" applyBorder="1" applyAlignment="1" applyProtection="1">
      <alignment horizontal="center" vertical="center" wrapText="1"/>
      <protection locked="0"/>
    </xf>
    <xf numFmtId="0" fontId="10" fillId="5" borderId="18" xfId="0" applyFont="1" applyFill="1" applyBorder="1" applyAlignment="1" applyProtection="1">
      <alignment horizontal="center" vertical="center" wrapText="1"/>
      <protection locked="0"/>
    </xf>
    <xf numFmtId="0" fontId="10" fillId="5" borderId="22" xfId="0" applyFont="1" applyFill="1" applyBorder="1" applyAlignment="1" applyProtection="1">
      <alignment vertical="center" wrapText="1"/>
      <protection locked="0"/>
    </xf>
    <xf numFmtId="0" fontId="10" fillId="5" borderId="31" xfId="0" applyFont="1" applyFill="1" applyBorder="1" applyAlignment="1" applyProtection="1">
      <alignment vertical="center" wrapText="1"/>
      <protection locked="0"/>
    </xf>
    <xf numFmtId="0" fontId="10" fillId="6" borderId="26" xfId="0" applyFont="1" applyFill="1" applyBorder="1" applyAlignment="1" applyProtection="1">
      <alignment vertical="center" wrapText="1"/>
      <protection locked="0"/>
    </xf>
    <xf numFmtId="0" fontId="10" fillId="0" borderId="15" xfId="0" applyFont="1" applyBorder="1" applyAlignment="1" applyProtection="1">
      <alignment wrapText="1"/>
      <protection locked="0"/>
    </xf>
    <xf numFmtId="0" fontId="10" fillId="4" borderId="18" xfId="0" applyFont="1" applyFill="1" applyBorder="1" applyAlignment="1" applyProtection="1">
      <alignment horizontal="left" vertical="center" wrapText="1"/>
      <protection locked="0"/>
    </xf>
    <xf numFmtId="0" fontId="10" fillId="4" borderId="18" xfId="0" applyFont="1" applyFill="1" applyBorder="1" applyAlignment="1" applyProtection="1">
      <alignment wrapText="1"/>
      <protection locked="0"/>
    </xf>
    <xf numFmtId="0" fontId="10" fillId="5" borderId="18" xfId="0" applyFont="1" applyFill="1" applyBorder="1" applyAlignment="1" applyProtection="1">
      <alignment vertical="center" wrapText="1"/>
      <protection locked="0"/>
    </xf>
    <xf numFmtId="0" fontId="10" fillId="5" borderId="19" xfId="0" applyFont="1" applyFill="1" applyBorder="1" applyAlignment="1" applyProtection="1">
      <alignment vertical="center" wrapText="1"/>
      <protection locked="0"/>
    </xf>
    <xf numFmtId="0" fontId="10" fillId="6" borderId="27" xfId="0" applyFont="1" applyFill="1" applyBorder="1" applyAlignment="1" applyProtection="1">
      <alignment vertical="center" wrapText="1"/>
      <protection locked="0"/>
    </xf>
    <xf numFmtId="0" fontId="10" fillId="4" borderId="24" xfId="0" applyFont="1" applyFill="1" applyBorder="1" applyAlignment="1" applyProtection="1">
      <alignment horizontal="left" vertical="center" wrapText="1"/>
      <protection locked="0"/>
    </xf>
    <xf numFmtId="0" fontId="10" fillId="4" borderId="24" xfId="0" applyFont="1" applyFill="1" applyBorder="1" applyAlignment="1" applyProtection="1">
      <alignment wrapText="1"/>
      <protection locked="0"/>
    </xf>
    <xf numFmtId="0" fontId="10" fillId="5" borderId="24" xfId="0" applyFont="1" applyFill="1" applyBorder="1" applyAlignment="1" applyProtection="1">
      <alignment horizontal="center" vertical="center" wrapText="1"/>
      <protection locked="0"/>
    </xf>
    <xf numFmtId="0" fontId="10" fillId="5" borderId="24" xfId="0" applyFont="1" applyFill="1" applyBorder="1" applyAlignment="1" applyProtection="1">
      <alignment vertical="center" wrapText="1"/>
      <protection locked="0"/>
    </xf>
    <xf numFmtId="0" fontId="10" fillId="5" borderId="32" xfId="0" applyFont="1" applyFill="1" applyBorder="1" applyAlignment="1" applyProtection="1">
      <alignment vertical="center" wrapText="1"/>
      <protection locked="0"/>
    </xf>
    <xf numFmtId="0" fontId="10" fillId="6" borderId="28" xfId="0" applyFont="1" applyFill="1" applyBorder="1" applyAlignment="1" applyProtection="1">
      <alignment vertical="center" wrapText="1"/>
      <protection locked="0"/>
    </xf>
    <xf numFmtId="0" fontId="10" fillId="0" borderId="16" xfId="0" applyFont="1" applyBorder="1" applyAlignment="1" applyProtection="1">
      <alignment wrapText="1"/>
      <protection locked="0"/>
    </xf>
    <xf numFmtId="0" fontId="10" fillId="4" borderId="22" xfId="0" applyFont="1" applyFill="1" applyBorder="1" applyAlignment="1" applyProtection="1">
      <alignment horizontal="left" vertical="center" wrapText="1"/>
      <protection locked="0"/>
    </xf>
    <xf numFmtId="0" fontId="10" fillId="4" borderId="25" xfId="0" applyFont="1" applyFill="1" applyBorder="1" applyAlignment="1" applyProtection="1">
      <alignment horizontal="left" vertical="center" wrapText="1"/>
      <protection locked="0"/>
    </xf>
    <xf numFmtId="0" fontId="10" fillId="4" borderId="25" xfId="0" applyFont="1" applyFill="1" applyBorder="1" applyAlignment="1" applyProtection="1">
      <alignment wrapText="1"/>
      <protection locked="0"/>
    </xf>
    <xf numFmtId="0" fontId="10" fillId="5" borderId="25" xfId="0" applyFont="1" applyFill="1" applyBorder="1" applyAlignment="1" applyProtection="1">
      <alignment vertical="center" wrapText="1"/>
      <protection locked="0"/>
    </xf>
    <xf numFmtId="0" fontId="10" fillId="5" borderId="29" xfId="0" applyFont="1" applyFill="1" applyBorder="1" applyAlignment="1" applyProtection="1">
      <alignment vertical="center" wrapText="1"/>
      <protection locked="0"/>
    </xf>
    <xf numFmtId="0" fontId="10" fillId="6" borderId="34" xfId="0" applyFont="1" applyFill="1" applyBorder="1" applyAlignment="1" applyProtection="1">
      <alignment vertical="center" wrapText="1"/>
      <protection locked="0"/>
    </xf>
    <xf numFmtId="0" fontId="10" fillId="4" borderId="22" xfId="0" applyFont="1" applyFill="1" applyBorder="1" applyAlignment="1" applyProtection="1">
      <alignment horizontal="center" vertical="center" wrapText="1"/>
      <protection locked="0"/>
    </xf>
    <xf numFmtId="0" fontId="10" fillId="4" borderId="22" xfId="0" applyFont="1" applyFill="1" applyBorder="1" applyAlignment="1" applyProtection="1">
      <alignment horizontal="center" wrapText="1"/>
      <protection locked="0"/>
    </xf>
    <xf numFmtId="0" fontId="10" fillId="2" borderId="10" xfId="0" applyFont="1" applyFill="1" applyBorder="1" applyAlignment="1" applyProtection="1">
      <alignment horizontal="center" wrapText="1"/>
      <protection locked="0"/>
    </xf>
    <xf numFmtId="0" fontId="10" fillId="5" borderId="26" xfId="0" applyFont="1" applyFill="1" applyBorder="1" applyAlignment="1" applyProtection="1">
      <alignment horizontal="center" vertical="center" wrapText="1"/>
      <protection locked="0"/>
    </xf>
    <xf numFmtId="0" fontId="10" fillId="5" borderId="22" xfId="0" applyFont="1" applyFill="1" applyBorder="1" applyAlignment="1" applyProtection="1">
      <alignment horizontal="center" vertical="center" wrapText="1"/>
      <protection locked="0"/>
    </xf>
    <xf numFmtId="0" fontId="10" fillId="5" borderId="31" xfId="0" applyFont="1" applyFill="1" applyBorder="1" applyAlignment="1" applyProtection="1">
      <alignment horizontal="center" vertical="center" wrapText="1"/>
      <protection locked="0"/>
    </xf>
    <xf numFmtId="0" fontId="10" fillId="6" borderId="26" xfId="0" applyFont="1" applyFill="1" applyBorder="1" applyAlignment="1" applyProtection="1">
      <alignment horizontal="center" vertical="center" wrapText="1"/>
      <protection locked="0"/>
    </xf>
    <xf numFmtId="0" fontId="10" fillId="5" borderId="25" xfId="0" applyFont="1" applyFill="1" applyBorder="1" applyAlignment="1" applyProtection="1">
      <alignment horizontal="center" vertical="center" wrapText="1"/>
      <protection locked="0"/>
    </xf>
    <xf numFmtId="0" fontId="11" fillId="0" borderId="12" xfId="0" applyFont="1" applyBorder="1" applyAlignment="1">
      <alignment horizontal="left" vertical="center" wrapText="1"/>
    </xf>
    <xf numFmtId="0" fontId="10" fillId="2" borderId="12" xfId="0" applyFont="1" applyFill="1" applyBorder="1" applyAlignment="1" applyProtection="1">
      <alignment wrapText="1"/>
      <protection locked="0"/>
    </xf>
    <xf numFmtId="0" fontId="10" fillId="2" borderId="13" xfId="0" applyFont="1" applyFill="1" applyBorder="1" applyAlignment="1" applyProtection="1">
      <alignment wrapText="1"/>
      <protection locked="0"/>
    </xf>
    <xf numFmtId="0" fontId="10" fillId="2" borderId="13" xfId="0" applyFont="1" applyFill="1" applyBorder="1" applyAlignment="1" applyProtection="1">
      <alignment vertical="center" wrapText="1"/>
      <protection locked="0"/>
    </xf>
    <xf numFmtId="0" fontId="10" fillId="2" borderId="13" xfId="0" applyFont="1" applyFill="1" applyBorder="1" applyAlignment="1" applyProtection="1">
      <alignment horizontal="center" vertical="center" wrapText="1"/>
      <protection locked="0"/>
    </xf>
    <xf numFmtId="0" fontId="11" fillId="2" borderId="13" xfId="0" applyFont="1" applyFill="1" applyBorder="1" applyAlignment="1" applyProtection="1">
      <alignment vertical="center" wrapText="1"/>
      <protection locked="0"/>
    </xf>
    <xf numFmtId="0" fontId="10" fillId="2" borderId="14" xfId="0" applyFont="1" applyFill="1" applyBorder="1" applyAlignment="1" applyProtection="1">
      <alignment vertical="center" wrapText="1"/>
      <protection locked="0"/>
    </xf>
    <xf numFmtId="0" fontId="10" fillId="4" borderId="23" xfId="0" applyFont="1" applyFill="1" applyBorder="1" applyAlignment="1" applyProtection="1">
      <alignment wrapText="1"/>
      <protection locked="0"/>
    </xf>
    <xf numFmtId="0" fontId="10" fillId="5" borderId="23" xfId="0" applyFont="1" applyFill="1" applyBorder="1" applyAlignment="1" applyProtection="1">
      <alignment horizontal="center" vertical="center" wrapText="1"/>
      <protection locked="0"/>
    </xf>
    <xf numFmtId="0" fontId="10" fillId="5" borderId="23" xfId="0" applyFont="1" applyFill="1" applyBorder="1" applyAlignment="1" applyProtection="1">
      <alignment vertical="center" wrapText="1"/>
      <protection locked="0"/>
    </xf>
    <xf numFmtId="0" fontId="10" fillId="5" borderId="30" xfId="0" applyFont="1" applyFill="1" applyBorder="1" applyAlignment="1" applyProtection="1">
      <alignment vertical="center" wrapText="1"/>
      <protection locked="0"/>
    </xf>
    <xf numFmtId="0" fontId="10" fillId="6" borderId="37" xfId="0" applyFont="1" applyFill="1" applyBorder="1" applyAlignment="1" applyProtection="1">
      <alignment vertical="center" wrapText="1"/>
      <protection locked="0"/>
    </xf>
    <xf numFmtId="0" fontId="10" fillId="4" borderId="17" xfId="0" applyFont="1" applyFill="1" applyBorder="1" applyAlignment="1" applyProtection="1">
      <alignment wrapText="1"/>
      <protection locked="0"/>
    </xf>
    <xf numFmtId="0" fontId="10" fillId="5" borderId="17" xfId="0" applyFont="1" applyFill="1" applyBorder="1" applyAlignment="1" applyProtection="1">
      <alignment horizontal="center" vertical="center" wrapText="1"/>
      <protection locked="0"/>
    </xf>
    <xf numFmtId="0" fontId="10" fillId="5" borderId="17" xfId="0" applyFont="1" applyFill="1" applyBorder="1" applyAlignment="1" applyProtection="1">
      <alignment vertical="center" wrapText="1"/>
      <protection locked="0"/>
    </xf>
    <xf numFmtId="0" fontId="10" fillId="5" borderId="12" xfId="0" applyFont="1" applyFill="1" applyBorder="1" applyAlignment="1" applyProtection="1">
      <alignment vertical="center" wrapText="1"/>
      <protection locked="0"/>
    </xf>
    <xf numFmtId="0" fontId="10" fillId="6" borderId="14" xfId="0" applyFont="1" applyFill="1" applyBorder="1" applyAlignment="1" applyProtection="1">
      <alignment vertical="center" wrapText="1"/>
      <protection locked="0"/>
    </xf>
    <xf numFmtId="0" fontId="10" fillId="4" borderId="9" xfId="0" applyFont="1" applyFill="1" applyBorder="1" applyAlignment="1" applyProtection="1">
      <alignment wrapText="1"/>
      <protection locked="0"/>
    </xf>
    <xf numFmtId="0" fontId="10" fillId="5" borderId="9" xfId="0" applyFont="1" applyFill="1" applyBorder="1" applyAlignment="1" applyProtection="1">
      <alignment horizontal="center" vertical="center" wrapText="1"/>
      <protection locked="0"/>
    </xf>
    <xf numFmtId="0" fontId="10" fillId="5" borderId="9" xfId="0" applyFont="1" applyFill="1" applyBorder="1" applyAlignment="1" applyProtection="1">
      <alignment vertical="center" wrapText="1"/>
      <protection locked="0"/>
    </xf>
    <xf numFmtId="0" fontId="10" fillId="5" borderId="33" xfId="0" applyFont="1" applyFill="1" applyBorder="1" applyAlignment="1" applyProtection="1">
      <alignment vertical="center" wrapText="1"/>
      <protection locked="0"/>
    </xf>
    <xf numFmtId="0" fontId="10" fillId="6" borderId="35" xfId="0" applyFont="1" applyFill="1" applyBorder="1" applyAlignment="1" applyProtection="1">
      <alignment vertical="center" wrapText="1"/>
      <protection locked="0"/>
    </xf>
    <xf numFmtId="0" fontId="10" fillId="2" borderId="14" xfId="0" applyFont="1" applyFill="1" applyBorder="1" applyAlignment="1" applyProtection="1">
      <alignment wrapText="1"/>
      <protection locked="0"/>
    </xf>
    <xf numFmtId="0" fontId="10" fillId="6" borderId="37" xfId="0" applyFont="1" applyFill="1" applyBorder="1" applyAlignment="1" applyProtection="1">
      <alignment wrapText="1"/>
      <protection locked="0"/>
    </xf>
    <xf numFmtId="0" fontId="10" fillId="6" borderId="27" xfId="0" applyFont="1" applyFill="1" applyBorder="1" applyAlignment="1" applyProtection="1">
      <alignment wrapText="1"/>
      <protection locked="0"/>
    </xf>
    <xf numFmtId="0" fontId="11" fillId="0" borderId="33" xfId="0" applyFont="1" applyBorder="1" applyAlignment="1">
      <alignment horizontal="left" vertical="center" wrapText="1"/>
    </xf>
    <xf numFmtId="0" fontId="10" fillId="6" borderId="37" xfId="0" applyFont="1" applyFill="1" applyBorder="1" applyAlignment="1" applyProtection="1">
      <alignment horizontal="center" vertical="center" wrapText="1"/>
      <protection locked="0"/>
    </xf>
    <xf numFmtId="0" fontId="10" fillId="6" borderId="28" xfId="0" applyFont="1" applyFill="1" applyBorder="1" applyAlignment="1" applyProtection="1">
      <alignment horizontal="center" vertical="center" wrapText="1"/>
      <protection locked="0"/>
    </xf>
    <xf numFmtId="0" fontId="10" fillId="6" borderId="27" xfId="0" applyFont="1" applyFill="1" applyBorder="1" applyAlignment="1" applyProtection="1">
      <alignment horizontal="center" vertical="center" wrapText="1"/>
      <protection locked="0"/>
    </xf>
    <xf numFmtId="0" fontId="10" fillId="6" borderId="34" xfId="0" applyFont="1" applyFill="1" applyBorder="1" applyAlignment="1" applyProtection="1">
      <alignment horizontal="center" vertical="center" wrapText="1"/>
      <protection locked="0"/>
    </xf>
    <xf numFmtId="0" fontId="10" fillId="5" borderId="10" xfId="0" applyFont="1" applyFill="1" applyBorder="1" applyAlignment="1" applyProtection="1">
      <alignment horizontal="center" vertical="center" wrapText="1"/>
      <protection locked="0"/>
    </xf>
    <xf numFmtId="0" fontId="10" fillId="5" borderId="11" xfId="0" applyFont="1" applyFill="1" applyBorder="1" applyAlignment="1" applyProtection="1">
      <alignment horizontal="center" vertical="center" wrapText="1"/>
      <protection locked="0"/>
    </xf>
    <xf numFmtId="0" fontId="10" fillId="4" borderId="36" xfId="0" applyFont="1" applyFill="1" applyBorder="1" applyAlignment="1" applyProtection="1">
      <alignment wrapText="1"/>
      <protection locked="0"/>
    </xf>
    <xf numFmtId="0" fontId="10" fillId="4" borderId="10" xfId="0" applyFont="1" applyFill="1" applyBorder="1" applyAlignment="1" applyProtection="1">
      <alignment wrapText="1"/>
      <protection locked="0"/>
    </xf>
    <xf numFmtId="0" fontId="10" fillId="5" borderId="10" xfId="0" applyFont="1" applyFill="1" applyBorder="1" applyAlignment="1" applyProtection="1">
      <alignment horizontal="center" vertical="center" wrapText="1"/>
      <protection locked="0"/>
    </xf>
    <xf numFmtId="0" fontId="10" fillId="5" borderId="10" xfId="0" applyFont="1" applyFill="1" applyBorder="1" applyAlignment="1" applyProtection="1">
      <alignment vertical="center" wrapText="1"/>
      <protection locked="0"/>
    </xf>
    <xf numFmtId="0" fontId="10" fillId="5" borderId="20" xfId="0" applyFont="1" applyFill="1" applyBorder="1" applyAlignment="1" applyProtection="1">
      <alignment vertical="center" wrapText="1"/>
      <protection locked="0"/>
    </xf>
    <xf numFmtId="0" fontId="10" fillId="6" borderId="36" xfId="0" applyFont="1" applyFill="1" applyBorder="1" applyAlignment="1" applyProtection="1">
      <alignment vertical="center" wrapText="1"/>
      <protection locked="0"/>
    </xf>
    <xf numFmtId="0" fontId="11" fillId="0" borderId="38" xfId="0" applyFont="1" applyBorder="1" applyAlignment="1">
      <alignment horizontal="left" vertical="center" wrapText="1"/>
    </xf>
    <xf numFmtId="0" fontId="10" fillId="4" borderId="11" xfId="0" applyFont="1" applyFill="1" applyBorder="1" applyAlignment="1" applyProtection="1">
      <alignment wrapText="1"/>
      <protection locked="0"/>
    </xf>
    <xf numFmtId="0" fontId="10" fillId="5" borderId="11" xfId="0" applyFont="1" applyFill="1" applyBorder="1" applyAlignment="1" applyProtection="1">
      <alignment horizontal="center" vertical="center" wrapText="1"/>
      <protection locked="0"/>
    </xf>
    <xf numFmtId="0" fontId="10" fillId="5" borderId="11" xfId="0" applyFont="1" applyFill="1" applyBorder="1" applyAlignment="1" applyProtection="1">
      <alignment vertical="center" wrapText="1"/>
      <protection locked="0"/>
    </xf>
    <xf numFmtId="0" fontId="10" fillId="5" borderId="38" xfId="0" applyFont="1" applyFill="1" applyBorder="1" applyAlignment="1" applyProtection="1">
      <alignment vertical="center" wrapText="1"/>
      <protection locked="0"/>
    </xf>
    <xf numFmtId="0" fontId="10" fillId="6" borderId="39" xfId="0" applyFont="1" applyFill="1" applyBorder="1" applyAlignment="1" applyProtection="1">
      <alignment vertical="center" wrapText="1"/>
      <protection locked="0"/>
    </xf>
    <xf numFmtId="0" fontId="10" fillId="0" borderId="0" xfId="0" applyFont="1" applyAlignment="1">
      <alignment wrapText="1"/>
    </xf>
    <xf numFmtId="0" fontId="10" fillId="0" borderId="0" xfId="0" applyFont="1" applyAlignment="1" applyProtection="1">
      <alignment horizontal="center" vertical="center" wrapText="1"/>
      <protection locked="0"/>
    </xf>
    <xf numFmtId="0" fontId="10" fillId="0" borderId="10" xfId="0" applyFont="1" applyBorder="1" applyAlignment="1">
      <alignment wrapText="1"/>
    </xf>
    <xf numFmtId="0" fontId="10" fillId="0" borderId="10" xfId="0" applyFont="1" applyBorder="1" applyAlignment="1" applyProtection="1">
      <alignment wrapText="1"/>
      <protection locked="0"/>
    </xf>
    <xf numFmtId="0" fontId="10" fillId="0" borderId="10" xfId="0" applyFont="1" applyBorder="1" applyAlignment="1" applyProtection="1">
      <alignment horizontal="center" vertical="center" wrapText="1"/>
      <protection locked="0"/>
    </xf>
    <xf numFmtId="0" fontId="12" fillId="0" borderId="0" xfId="0" applyFont="1" applyAlignment="1">
      <alignment vertical="center" wrapText="1"/>
    </xf>
    <xf numFmtId="0" fontId="10" fillId="0" borderId="0" xfId="0" applyFont="1" applyAlignment="1">
      <alignment horizontal="left" vertical="center" wrapText="1"/>
    </xf>
    <xf numFmtId="0" fontId="11" fillId="0" borderId="0" xfId="0" applyFont="1" applyAlignment="1">
      <alignment vertical="center" wrapText="1"/>
    </xf>
    <xf numFmtId="0" fontId="10" fillId="0" borderId="0" xfId="0" applyFont="1" applyAlignment="1">
      <alignment horizontal="center" vertical="center" wrapText="1"/>
    </xf>
    <xf numFmtId="1" fontId="10" fillId="0" borderId="0" xfId="0" applyNumberFormat="1" applyFont="1" applyAlignment="1">
      <alignment horizontal="center" vertical="center" wrapText="1"/>
    </xf>
    <xf numFmtId="0" fontId="10" fillId="0" borderId="0" xfId="0" applyFont="1" applyAlignment="1">
      <alignment vertical="center" wrapText="1"/>
    </xf>
    <xf numFmtId="0" fontId="10" fillId="2" borderId="0" xfId="0" applyFont="1" applyFill="1" applyAlignment="1">
      <alignment vertical="center" wrapText="1"/>
    </xf>
    <xf numFmtId="0" fontId="10" fillId="0" borderId="49" xfId="0" applyFont="1" applyBorder="1" applyAlignment="1">
      <alignment vertical="center" wrapText="1"/>
    </xf>
    <xf numFmtId="0" fontId="11" fillId="0" borderId="53" xfId="0" applyFont="1" applyBorder="1" applyAlignment="1">
      <alignment horizontal="center" vertical="center" wrapText="1"/>
    </xf>
    <xf numFmtId="0" fontId="11" fillId="4" borderId="54" xfId="0" applyFont="1" applyFill="1" applyBorder="1" applyAlignment="1" applyProtection="1">
      <alignment horizontal="center" vertical="center" wrapText="1"/>
      <protection locked="0"/>
    </xf>
    <xf numFmtId="0" fontId="11" fillId="4" borderId="55" xfId="0" applyFont="1" applyFill="1" applyBorder="1" applyAlignment="1" applyProtection="1">
      <alignment horizontal="center" vertical="center" wrapText="1"/>
      <protection locked="0"/>
    </xf>
    <xf numFmtId="0" fontId="11" fillId="4" borderId="56" xfId="0" applyFont="1" applyFill="1" applyBorder="1" applyAlignment="1" applyProtection="1">
      <alignment horizontal="center" vertical="center" wrapText="1"/>
      <protection locked="0"/>
    </xf>
    <xf numFmtId="0" fontId="11" fillId="0" borderId="0" xfId="0" applyFont="1" applyAlignment="1" applyProtection="1">
      <alignment vertical="center" wrapText="1"/>
      <protection locked="0"/>
    </xf>
    <xf numFmtId="0" fontId="11" fillId="5" borderId="57" xfId="0" applyFont="1" applyFill="1" applyBorder="1" applyAlignment="1">
      <alignment horizontal="center" vertical="center" wrapText="1"/>
    </xf>
    <xf numFmtId="0" fontId="11" fillId="5" borderId="58" xfId="0" applyFont="1" applyFill="1" applyBorder="1" applyAlignment="1">
      <alignment horizontal="center" vertical="center" wrapText="1"/>
    </xf>
    <xf numFmtId="0" fontId="11" fillId="5" borderId="59" xfId="0" applyFont="1" applyFill="1" applyBorder="1" applyAlignment="1">
      <alignment horizontal="center" vertical="center" wrapText="1"/>
    </xf>
    <xf numFmtId="0" fontId="10" fillId="2" borderId="60" xfId="0" applyFont="1" applyFill="1" applyBorder="1" applyAlignment="1">
      <alignment vertical="center" wrapText="1"/>
    </xf>
    <xf numFmtId="0" fontId="11" fillId="6" borderId="59" xfId="0" applyFont="1" applyFill="1" applyBorder="1" applyAlignment="1">
      <alignment horizontal="center" vertical="center" wrapText="1"/>
    </xf>
    <xf numFmtId="0" fontId="11" fillId="0" borderId="57" xfId="0" applyFont="1" applyBorder="1" applyAlignment="1">
      <alignment horizontal="center" vertical="center" wrapText="1"/>
    </xf>
    <xf numFmtId="0" fontId="11" fillId="0" borderId="59" xfId="0" applyFont="1" applyBorder="1" applyAlignment="1">
      <alignment horizontal="center" vertical="center" wrapText="1"/>
    </xf>
    <xf numFmtId="0" fontId="11" fillId="0" borderId="53" xfId="0" applyFont="1" applyBorder="1" applyAlignment="1">
      <alignment horizontal="left" vertical="center" wrapText="1"/>
    </xf>
    <xf numFmtId="0" fontId="11" fillId="0" borderId="59" xfId="0" applyFont="1" applyBorder="1" applyAlignment="1">
      <alignment horizontal="left" vertical="center" wrapText="1"/>
    </xf>
    <xf numFmtId="0" fontId="11" fillId="4" borderId="61" xfId="0" applyFont="1" applyFill="1" applyBorder="1" applyAlignment="1" applyProtection="1">
      <alignment horizontal="center" vertical="center" wrapText="1"/>
      <protection locked="0"/>
    </xf>
    <xf numFmtId="0" fontId="11" fillId="5" borderId="62" xfId="0" applyFont="1" applyFill="1" applyBorder="1" applyAlignment="1">
      <alignment horizontal="center" vertical="center" wrapText="1"/>
    </xf>
    <xf numFmtId="0" fontId="11" fillId="5" borderId="63" xfId="0" applyFont="1" applyFill="1" applyBorder="1" applyAlignment="1">
      <alignment horizontal="center" vertical="center" wrapText="1"/>
    </xf>
    <xf numFmtId="1" fontId="11" fillId="5" borderId="63" xfId="0" applyNumberFormat="1" applyFont="1" applyFill="1" applyBorder="1" applyAlignment="1">
      <alignment horizontal="center" vertical="center" wrapText="1"/>
    </xf>
    <xf numFmtId="0" fontId="11" fillId="5" borderId="64" xfId="0" applyFont="1" applyFill="1" applyBorder="1" applyAlignment="1">
      <alignment horizontal="center" vertical="center" wrapText="1"/>
    </xf>
    <xf numFmtId="0" fontId="11" fillId="5" borderId="65" xfId="0" applyFont="1" applyFill="1" applyBorder="1" applyAlignment="1">
      <alignment horizontal="center" vertical="center" wrapText="1"/>
    </xf>
    <xf numFmtId="0" fontId="14" fillId="4" borderId="50" xfId="0" applyFont="1" applyFill="1" applyBorder="1" applyAlignment="1">
      <alignment horizontal="center" vertical="center" wrapText="1"/>
    </xf>
    <xf numFmtId="0" fontId="14" fillId="4" borderId="51" xfId="0" applyFont="1" applyFill="1" applyBorder="1" applyAlignment="1">
      <alignment horizontal="center" vertical="center" wrapText="1"/>
    </xf>
    <xf numFmtId="0" fontId="14" fillId="4" borderId="52" xfId="0" applyFont="1" applyFill="1" applyBorder="1" applyAlignment="1">
      <alignment horizontal="center" vertical="center" wrapText="1"/>
    </xf>
    <xf numFmtId="0" fontId="8" fillId="0" borderId="0" xfId="0" applyFont="1" applyAlignment="1">
      <alignment horizontal="center" vertical="center" wrapText="1"/>
    </xf>
    <xf numFmtId="0" fontId="16" fillId="0" borderId="66" xfId="0" applyFont="1" applyBorder="1" applyAlignment="1">
      <alignment horizontal="center" vertical="center" wrapText="1"/>
    </xf>
    <xf numFmtId="0" fontId="16" fillId="0" borderId="67" xfId="0" applyFont="1" applyBorder="1" applyAlignment="1">
      <alignment horizontal="center" vertical="center" wrapText="1"/>
    </xf>
    <xf numFmtId="0" fontId="16" fillId="0" borderId="62" xfId="0" applyFont="1" applyBorder="1" applyAlignment="1">
      <alignment horizontal="center" vertical="center" wrapText="1"/>
    </xf>
    <xf numFmtId="0" fontId="17" fillId="0" borderId="68" xfId="0" applyFont="1" applyBorder="1" applyAlignment="1">
      <alignment horizontal="center" vertical="center" wrapText="1"/>
    </xf>
    <xf numFmtId="0" fontId="17" fillId="0" borderId="0" xfId="0" applyFont="1" applyAlignment="1">
      <alignment horizontal="center" vertical="center" wrapText="1"/>
    </xf>
    <xf numFmtId="0" fontId="17" fillId="0" borderId="60" xfId="0" applyFont="1" applyBorder="1" applyAlignment="1">
      <alignment horizontal="center" vertical="center" wrapText="1"/>
    </xf>
    <xf numFmtId="0" fontId="17" fillId="0" borderId="69" xfId="0" applyFont="1" applyBorder="1" applyAlignment="1">
      <alignment horizontal="center" vertical="center" wrapText="1"/>
    </xf>
    <xf numFmtId="0" fontId="17" fillId="0" borderId="49" xfId="0" applyFont="1" applyBorder="1" applyAlignment="1">
      <alignment horizontal="center" vertical="center" wrapText="1"/>
    </xf>
    <xf numFmtId="0" fontId="17" fillId="0" borderId="70" xfId="0" applyFont="1" applyBorder="1" applyAlignment="1">
      <alignment horizontal="center" vertical="center" wrapText="1"/>
    </xf>
    <xf numFmtId="0" fontId="0" fillId="0" borderId="71" xfId="0" applyBorder="1" applyAlignment="1">
      <alignment wrapText="1"/>
    </xf>
    <xf numFmtId="0" fontId="18" fillId="4" borderId="41" xfId="0" applyFont="1" applyFill="1" applyBorder="1" applyAlignment="1">
      <alignment horizontal="center" vertical="center" wrapText="1"/>
    </xf>
    <xf numFmtId="0" fontId="18" fillId="4" borderId="42" xfId="0" applyFont="1" applyFill="1" applyBorder="1" applyAlignment="1">
      <alignment horizontal="center" vertical="center" wrapText="1"/>
    </xf>
    <xf numFmtId="0" fontId="18" fillId="4" borderId="43" xfId="0" applyFont="1" applyFill="1" applyBorder="1" applyAlignment="1">
      <alignment horizontal="center" vertical="center" wrapText="1"/>
    </xf>
    <xf numFmtId="0" fontId="19" fillId="5" borderId="45" xfId="0" applyFont="1" applyFill="1" applyBorder="1" applyAlignment="1">
      <alignment horizontal="center" vertical="center"/>
    </xf>
    <xf numFmtId="0" fontId="19" fillId="5" borderId="0" xfId="0" applyFont="1" applyFill="1" applyAlignment="1">
      <alignment horizontal="center" vertical="center"/>
    </xf>
    <xf numFmtId="0" fontId="19" fillId="5" borderId="44" xfId="0" applyFont="1" applyFill="1" applyBorder="1" applyAlignment="1">
      <alignment horizontal="center" vertical="center"/>
    </xf>
    <xf numFmtId="0" fontId="19" fillId="5" borderId="45" xfId="0" applyFont="1" applyFill="1" applyBorder="1" applyAlignment="1">
      <alignment horizontal="center" vertical="center" wrapText="1"/>
    </xf>
    <xf numFmtId="0" fontId="19" fillId="5" borderId="0" xfId="0" applyFont="1" applyFill="1" applyAlignment="1">
      <alignment horizontal="center" vertical="center" wrapText="1"/>
    </xf>
    <xf numFmtId="0" fontId="19" fillId="5" borderId="44" xfId="0" applyFont="1" applyFill="1" applyBorder="1" applyAlignment="1">
      <alignment horizontal="center" vertical="center" wrapText="1"/>
    </xf>
    <xf numFmtId="0" fontId="20" fillId="5" borderId="45" xfId="2" applyFont="1" applyFill="1" applyBorder="1" applyAlignment="1">
      <alignment horizontal="center" vertical="center" wrapText="1"/>
    </xf>
    <xf numFmtId="0" fontId="20" fillId="5" borderId="0" xfId="2" applyFont="1" applyFill="1" applyBorder="1" applyAlignment="1">
      <alignment horizontal="center" vertical="center" wrapText="1"/>
    </xf>
    <xf numFmtId="0" fontId="20" fillId="5" borderId="44" xfId="2" applyFont="1" applyFill="1" applyBorder="1" applyAlignment="1">
      <alignment horizontal="center" vertical="center" wrapText="1"/>
    </xf>
    <xf numFmtId="0" fontId="20" fillId="5" borderId="46" xfId="2" applyFont="1" applyFill="1" applyBorder="1" applyAlignment="1">
      <alignment horizontal="center" vertical="center" wrapText="1"/>
    </xf>
    <xf numFmtId="0" fontId="20" fillId="5" borderId="47" xfId="2" applyFont="1" applyFill="1" applyBorder="1" applyAlignment="1">
      <alignment horizontal="center" vertical="center" wrapText="1"/>
    </xf>
    <xf numFmtId="0" fontId="20" fillId="5" borderId="48" xfId="2" applyFont="1" applyFill="1" applyBorder="1" applyAlignment="1">
      <alignment horizontal="center" vertical="center" wrapText="1"/>
    </xf>
    <xf numFmtId="0" fontId="0" fillId="0" borderId="71" xfId="0" applyBorder="1"/>
    <xf numFmtId="0" fontId="21" fillId="4" borderId="72" xfId="0" applyFont="1" applyFill="1" applyBorder="1" applyAlignment="1">
      <alignment horizontal="center" vertical="center"/>
    </xf>
    <xf numFmtId="0" fontId="0" fillId="0" borderId="73" xfId="0" applyBorder="1"/>
    <xf numFmtId="0" fontId="22" fillId="5" borderId="74" xfId="0" applyFont="1" applyFill="1" applyBorder="1" applyAlignment="1">
      <alignment horizontal="left" vertical="center"/>
    </xf>
    <xf numFmtId="0" fontId="22" fillId="5" borderId="75" xfId="0" applyFont="1" applyFill="1" applyBorder="1" applyAlignment="1">
      <alignment horizontal="left" vertical="center"/>
    </xf>
    <xf numFmtId="0" fontId="22" fillId="5" borderId="76" xfId="0" applyFont="1" applyFill="1" applyBorder="1" applyAlignment="1">
      <alignment horizontal="left" vertical="center"/>
    </xf>
    <xf numFmtId="0" fontId="12" fillId="0" borderId="74" xfId="0" applyFont="1" applyBorder="1" applyAlignment="1">
      <alignment horizontal="left" vertical="center"/>
    </xf>
    <xf numFmtId="0" fontId="12" fillId="0" borderId="75" xfId="0" applyFont="1" applyBorder="1" applyAlignment="1">
      <alignment horizontal="left" vertical="center"/>
    </xf>
    <xf numFmtId="0" fontId="12" fillId="0" borderId="76" xfId="0" applyFont="1" applyBorder="1" applyAlignment="1">
      <alignment horizontal="left" vertical="center" wrapText="1"/>
    </xf>
    <xf numFmtId="0" fontId="12" fillId="0" borderId="76" xfId="0" applyFont="1" applyBorder="1" applyAlignment="1">
      <alignment horizontal="left" vertical="center"/>
    </xf>
    <xf numFmtId="0" fontId="12" fillId="0" borderId="77" xfId="0" applyFont="1" applyBorder="1"/>
    <xf numFmtId="0" fontId="12" fillId="0" borderId="78" xfId="0" applyFont="1" applyBorder="1"/>
    <xf numFmtId="0" fontId="12" fillId="0" borderId="79" xfId="0" applyFont="1" applyBorder="1"/>
    <xf numFmtId="0" fontId="12" fillId="0" borderId="0" xfId="0" applyFont="1"/>
    <xf numFmtId="0" fontId="10" fillId="0" borderId="40" xfId="0" applyFont="1" applyBorder="1" applyAlignment="1">
      <alignment horizontal="left" vertical="center"/>
    </xf>
    <xf numFmtId="0" fontId="10" fillId="0" borderId="80" xfId="0" applyFont="1" applyBorder="1" applyAlignment="1">
      <alignment horizontal="left" vertical="center"/>
    </xf>
    <xf numFmtId="0" fontId="0" fillId="0" borderId="81" xfId="0" applyBorder="1"/>
    <xf numFmtId="0" fontId="10" fillId="0" borderId="0" xfId="2" applyFont="1"/>
    <xf numFmtId="0" fontId="10" fillId="0" borderId="0" xfId="0" applyFont="1"/>
    <xf numFmtId="0" fontId="9" fillId="0" borderId="8" xfId="0" applyFont="1" applyBorder="1" applyAlignment="1">
      <alignment vertical="center"/>
    </xf>
    <xf numFmtId="0" fontId="9" fillId="0" borderId="7" xfId="0" applyFont="1" applyBorder="1" applyAlignment="1">
      <alignment vertical="center"/>
    </xf>
    <xf numFmtId="0" fontId="10" fillId="0" borderId="4" xfId="0" applyFont="1" applyBorder="1" applyAlignment="1">
      <alignment wrapText="1"/>
    </xf>
    <xf numFmtId="0" fontId="24" fillId="0" borderId="7" xfId="2" applyFont="1" applyBorder="1" applyAlignment="1">
      <alignment vertical="center"/>
    </xf>
    <xf numFmtId="0" fontId="10" fillId="0" borderId="7" xfId="0" applyFont="1" applyBorder="1" applyAlignment="1">
      <alignment vertical="center"/>
    </xf>
    <xf numFmtId="0" fontId="25" fillId="0" borderId="8" xfId="0" applyFont="1" applyBorder="1" applyAlignment="1">
      <alignment vertical="center"/>
    </xf>
    <xf numFmtId="0" fontId="10" fillId="0" borderId="0" xfId="0" applyFont="1" applyAlignment="1">
      <alignment horizontal="left" wrapText="1"/>
    </xf>
    <xf numFmtId="0" fontId="11" fillId="0" borderId="0" xfId="0" applyFont="1" applyAlignment="1">
      <alignment horizontal="left" wrapText="1"/>
    </xf>
    <xf numFmtId="0" fontId="10" fillId="0" borderId="21" xfId="0" applyFont="1" applyBorder="1" applyAlignment="1">
      <alignment horizontal="left" wrapText="1"/>
    </xf>
    <xf numFmtId="0" fontId="11" fillId="0" borderId="21" xfId="0" applyFont="1" applyBorder="1" applyAlignment="1">
      <alignment horizontal="left" wrapText="1"/>
    </xf>
    <xf numFmtId="0" fontId="11" fillId="0" borderId="83" xfId="0" applyFont="1" applyBorder="1" applyAlignment="1">
      <alignment horizontal="center" vertical="center" wrapText="1"/>
    </xf>
    <xf numFmtId="0" fontId="10" fillId="2" borderId="0" xfId="0" applyFont="1" applyFill="1" applyBorder="1" applyAlignment="1" applyProtection="1">
      <alignment wrapText="1"/>
      <protection locked="0"/>
    </xf>
    <xf numFmtId="0" fontId="11" fillId="2" borderId="83" xfId="0" applyFont="1" applyFill="1" applyBorder="1" applyAlignment="1">
      <alignment horizontal="center" vertical="center" wrapText="1"/>
    </xf>
    <xf numFmtId="0" fontId="10" fillId="0" borderId="0" xfId="0" applyFont="1" applyBorder="1" applyAlignment="1">
      <alignment vertical="center" wrapText="1"/>
    </xf>
    <xf numFmtId="0" fontId="10" fillId="5" borderId="27" xfId="1" applyFont="1" applyFill="1" applyBorder="1" applyAlignment="1" applyProtection="1">
      <alignment horizontal="center" vertical="center" wrapText="1"/>
      <protection locked="0"/>
    </xf>
    <xf numFmtId="0" fontId="10" fillId="5" borderId="28" xfId="1" applyFont="1" applyFill="1" applyBorder="1" applyAlignment="1" applyProtection="1">
      <alignment horizontal="center" vertical="center" wrapText="1"/>
      <protection locked="0"/>
    </xf>
    <xf numFmtId="0" fontId="10" fillId="5" borderId="27" xfId="0" applyFont="1" applyFill="1" applyBorder="1" applyAlignment="1" applyProtection="1">
      <alignment horizontal="center" vertical="center" wrapText="1"/>
      <protection locked="0"/>
    </xf>
    <xf numFmtId="0" fontId="10" fillId="5" borderId="28" xfId="0" applyFont="1" applyFill="1" applyBorder="1" applyAlignment="1" applyProtection="1">
      <alignment horizontal="center" vertical="center" wrapText="1"/>
      <protection locked="0"/>
    </xf>
    <xf numFmtId="0" fontId="10" fillId="5" borderId="34" xfId="0" applyFont="1" applyFill="1" applyBorder="1" applyAlignment="1" applyProtection="1">
      <alignment horizontal="center" vertical="center" wrapText="1"/>
      <protection locked="0"/>
    </xf>
    <xf numFmtId="0" fontId="10" fillId="5" borderId="37" xfId="0" applyFont="1" applyFill="1" applyBorder="1" applyAlignment="1" applyProtection="1">
      <alignment horizontal="center" vertical="center" wrapText="1"/>
      <protection locked="0"/>
    </xf>
    <xf numFmtId="0" fontId="10" fillId="5" borderId="14" xfId="0" applyFont="1" applyFill="1" applyBorder="1" applyAlignment="1" applyProtection="1">
      <alignment horizontal="center" vertical="center" wrapText="1"/>
      <protection locked="0"/>
    </xf>
    <xf numFmtId="0" fontId="10" fillId="5" borderId="35" xfId="0" applyFont="1" applyFill="1" applyBorder="1" applyAlignment="1" applyProtection="1">
      <alignment horizontal="center" vertical="center" wrapText="1"/>
      <protection locked="0"/>
    </xf>
    <xf numFmtId="0" fontId="10" fillId="5" borderId="36" xfId="0" applyFont="1" applyFill="1" applyBorder="1" applyAlignment="1" applyProtection="1">
      <alignment horizontal="center" vertical="center" wrapText="1"/>
      <protection locked="0"/>
    </xf>
    <xf numFmtId="0" fontId="10" fillId="5" borderId="39" xfId="0" applyFont="1" applyFill="1" applyBorder="1" applyAlignment="1" applyProtection="1">
      <alignment horizontal="center" vertical="center" wrapText="1"/>
      <protection locked="0"/>
    </xf>
    <xf numFmtId="0" fontId="10" fillId="0" borderId="0" xfId="0" applyFont="1" applyAlignment="1" applyProtection="1">
      <alignment horizontal="center" wrapText="1"/>
      <protection locked="0"/>
    </xf>
    <xf numFmtId="0" fontId="10" fillId="0" borderId="36" xfId="0" applyFont="1" applyBorder="1" applyAlignment="1" applyProtection="1">
      <alignment horizontal="center" wrapText="1"/>
      <protection locked="0"/>
    </xf>
    <xf numFmtId="0" fontId="11" fillId="0" borderId="62" xfId="0" applyFont="1" applyBorder="1" applyAlignment="1">
      <alignment horizontal="left" vertical="center" wrapText="1"/>
    </xf>
    <xf numFmtId="0" fontId="11" fillId="0" borderId="60" xfId="0" applyFont="1" applyBorder="1" applyAlignment="1">
      <alignment horizontal="left" vertical="center" wrapText="1"/>
    </xf>
    <xf numFmtId="0" fontId="11" fillId="0" borderId="70" xfId="0" applyFont="1" applyBorder="1" applyAlignment="1">
      <alignment horizontal="left" vertical="center" wrapText="1"/>
    </xf>
    <xf numFmtId="0" fontId="11" fillId="0" borderId="83" xfId="0" applyFont="1" applyBorder="1" applyAlignment="1">
      <alignment horizontal="left" vertical="center" wrapText="1"/>
    </xf>
    <xf numFmtId="0" fontId="9" fillId="0" borderId="86" xfId="0" applyFont="1" applyBorder="1" applyAlignment="1">
      <alignment horizontal="left" vertical="center" wrapText="1"/>
    </xf>
    <xf numFmtId="0" fontId="9" fillId="0" borderId="87" xfId="0" applyFont="1" applyBorder="1" applyAlignment="1">
      <alignment horizontal="left" vertical="center" wrapText="1"/>
    </xf>
    <xf numFmtId="0" fontId="11" fillId="0" borderId="82" xfId="0" applyFont="1" applyBorder="1" applyAlignment="1">
      <alignment horizontal="left" vertical="center" wrapText="1"/>
    </xf>
    <xf numFmtId="0" fontId="9" fillId="0" borderId="88" xfId="0" applyFont="1" applyBorder="1" applyAlignment="1">
      <alignment horizontal="left" vertical="center" wrapText="1"/>
    </xf>
    <xf numFmtId="0" fontId="11" fillId="0" borderId="62" xfId="0" applyFont="1" applyBorder="1" applyAlignment="1">
      <alignment horizontal="left" vertical="center" wrapText="1"/>
    </xf>
    <xf numFmtId="0" fontId="11" fillId="0" borderId="84" xfId="0" applyFont="1" applyBorder="1" applyAlignment="1">
      <alignment horizontal="left" vertical="center" wrapText="1"/>
    </xf>
    <xf numFmtId="0" fontId="9" fillId="0" borderId="89" xfId="0" applyFont="1" applyBorder="1" applyAlignment="1">
      <alignment horizontal="left" vertical="center" wrapText="1"/>
    </xf>
    <xf numFmtId="0" fontId="9" fillId="0" borderId="90" xfId="0" applyFont="1" applyBorder="1" applyAlignment="1">
      <alignment horizontal="left" vertical="center" wrapText="1"/>
    </xf>
    <xf numFmtId="0" fontId="11" fillId="0" borderId="52" xfId="0" applyFont="1" applyBorder="1" applyAlignment="1">
      <alignment horizontal="left" vertical="center" wrapText="1"/>
    </xf>
    <xf numFmtId="0" fontId="9" fillId="0" borderId="91" xfId="0" applyFont="1" applyBorder="1" applyAlignment="1">
      <alignment horizontal="left" vertical="center" wrapText="1"/>
    </xf>
    <xf numFmtId="0" fontId="9" fillId="0" borderId="92" xfId="0" applyFont="1" applyBorder="1" applyAlignment="1">
      <alignment horizontal="left" vertical="center" wrapText="1"/>
    </xf>
    <xf numFmtId="0" fontId="9" fillId="0" borderId="93" xfId="0" applyFont="1" applyBorder="1" applyAlignment="1">
      <alignment horizontal="left" vertical="center" wrapText="1"/>
    </xf>
    <xf numFmtId="0" fontId="9" fillId="0" borderId="94" xfId="0" applyFont="1" applyBorder="1" applyAlignment="1">
      <alignment horizontal="left" vertical="center" wrapText="1"/>
    </xf>
    <xf numFmtId="0" fontId="10" fillId="0" borderId="90" xfId="0" applyFont="1" applyBorder="1" applyAlignment="1">
      <alignment horizontal="left" vertical="center" wrapText="1"/>
    </xf>
    <xf numFmtId="0" fontId="10" fillId="0" borderId="91" xfId="0" applyFont="1" applyBorder="1" applyAlignment="1">
      <alignment horizontal="left" vertical="center" wrapText="1"/>
    </xf>
    <xf numFmtId="0" fontId="10" fillId="0" borderId="92" xfId="0" applyFont="1" applyBorder="1" applyAlignment="1">
      <alignment horizontal="left" vertical="center" wrapText="1"/>
    </xf>
    <xf numFmtId="0" fontId="10" fillId="0" borderId="93" xfId="0" applyFont="1" applyBorder="1" applyAlignment="1">
      <alignment horizontal="left" vertical="center" wrapText="1"/>
    </xf>
    <xf numFmtId="0" fontId="10" fillId="0" borderId="94" xfId="0" applyFont="1" applyBorder="1" applyAlignment="1">
      <alignment horizontal="left" vertical="center" wrapText="1"/>
    </xf>
    <xf numFmtId="0" fontId="11" fillId="0" borderId="63" xfId="0" applyFont="1" applyBorder="1" applyAlignment="1">
      <alignment horizontal="left" vertical="center" wrapText="1"/>
    </xf>
    <xf numFmtId="0" fontId="11" fillId="0" borderId="14" xfId="0" applyFont="1" applyBorder="1" applyAlignment="1">
      <alignment horizontal="left" vertical="center" wrapText="1"/>
    </xf>
    <xf numFmtId="0" fontId="11" fillId="0" borderId="95" xfId="0" applyFont="1" applyBorder="1" applyAlignment="1">
      <alignment horizontal="center" vertical="center" textRotation="90" wrapText="1"/>
    </xf>
    <xf numFmtId="0" fontId="11" fillId="0" borderId="96" xfId="0" applyFont="1" applyBorder="1" applyAlignment="1">
      <alignment horizontal="left" vertical="center" wrapText="1"/>
    </xf>
    <xf numFmtId="0" fontId="10" fillId="0" borderId="97" xfId="0" applyFont="1" applyBorder="1" applyAlignment="1">
      <alignment horizontal="left" vertical="center" wrapText="1"/>
    </xf>
    <xf numFmtId="0" fontId="10" fillId="0" borderId="98" xfId="0" applyFont="1" applyBorder="1" applyAlignment="1">
      <alignment horizontal="left" vertical="center" wrapText="1"/>
    </xf>
    <xf numFmtId="0" fontId="10" fillId="0" borderId="99" xfId="0" applyFont="1" applyBorder="1" applyAlignment="1">
      <alignment horizontal="left" vertical="center" wrapText="1"/>
    </xf>
    <xf numFmtId="0" fontId="10" fillId="0" borderId="100" xfId="0" applyFont="1" applyBorder="1" applyAlignment="1">
      <alignment horizontal="left" vertical="center" wrapText="1"/>
    </xf>
    <xf numFmtId="0" fontId="11" fillId="0" borderId="101" xfId="0" applyFont="1" applyBorder="1" applyAlignment="1">
      <alignment horizontal="left" vertical="center" wrapText="1"/>
    </xf>
    <xf numFmtId="0" fontId="10" fillId="4" borderId="102" xfId="0" applyFont="1" applyFill="1" applyBorder="1" applyAlignment="1" applyProtection="1">
      <alignment wrapText="1"/>
      <protection locked="0"/>
    </xf>
    <xf numFmtId="0" fontId="10" fillId="4" borderId="103" xfId="0" applyFont="1" applyFill="1" applyBorder="1" applyAlignment="1" applyProtection="1">
      <alignment wrapText="1"/>
      <protection locked="0"/>
    </xf>
    <xf numFmtId="0" fontId="10" fillId="5" borderId="9" xfId="0" applyFont="1" applyFill="1" applyBorder="1" applyAlignment="1" applyProtection="1">
      <alignment horizontal="center" vertical="center" wrapText="1"/>
      <protection locked="0"/>
    </xf>
    <xf numFmtId="0" fontId="26" fillId="0" borderId="0" xfId="0" applyFont="1" applyAlignment="1">
      <alignment horizontal="center" wrapText="1"/>
    </xf>
    <xf numFmtId="0" fontId="28" fillId="0" borderId="0" xfId="0" applyFont="1" applyProtection="1">
      <protection locked="0"/>
    </xf>
    <xf numFmtId="0" fontId="7" fillId="0" borderId="2" xfId="0" applyFont="1" applyBorder="1" applyProtection="1">
      <protection locked="0"/>
    </xf>
    <xf numFmtId="0" fontId="29" fillId="0" borderId="2" xfId="0" applyFont="1" applyBorder="1" applyProtection="1">
      <protection locked="0"/>
    </xf>
    <xf numFmtId="0" fontId="29" fillId="0" borderId="2" xfId="0" applyFont="1" applyBorder="1" applyAlignment="1" applyProtection="1">
      <alignment horizontal="center" vertical="center"/>
      <protection locked="0"/>
    </xf>
    <xf numFmtId="0" fontId="7" fillId="0" borderId="2" xfId="0" applyFont="1" applyBorder="1" applyAlignment="1" applyProtection="1">
      <alignment vertical="center"/>
      <protection locked="0"/>
    </xf>
    <xf numFmtId="164" fontId="7" fillId="0" borderId="2" xfId="0" applyNumberFormat="1" applyFont="1" applyBorder="1" applyProtection="1">
      <protection locked="0"/>
    </xf>
    <xf numFmtId="0" fontId="7" fillId="0" borderId="2" xfId="0" applyFont="1" applyBorder="1" applyAlignment="1" applyProtection="1">
      <alignment vertical="center" wrapText="1"/>
      <protection locked="0"/>
    </xf>
    <xf numFmtId="0" fontId="29" fillId="0" borderId="2" xfId="0" applyFont="1" applyBorder="1" applyAlignment="1" applyProtection="1">
      <alignment horizontal="center" vertical="center" wrapText="1"/>
      <protection locked="0"/>
    </xf>
    <xf numFmtId="0" fontId="30" fillId="0" borderId="2" xfId="0" applyFont="1" applyBorder="1" applyAlignment="1" applyProtection="1">
      <alignment horizontal="right" vertical="center" wrapText="1"/>
      <protection locked="0"/>
    </xf>
    <xf numFmtId="0" fontId="30" fillId="0" borderId="2" xfId="0" applyFont="1" applyBorder="1" applyAlignment="1" applyProtection="1">
      <alignment vertical="center" wrapText="1"/>
      <protection locked="0"/>
    </xf>
    <xf numFmtId="0" fontId="30" fillId="0" borderId="2" xfId="0" applyFont="1" applyBorder="1" applyProtection="1">
      <protection locked="0"/>
    </xf>
    <xf numFmtId="0" fontId="30" fillId="7" borderId="2" xfId="0" applyFont="1" applyFill="1" applyBorder="1" applyProtection="1">
      <protection locked="0"/>
    </xf>
    <xf numFmtId="164" fontId="30" fillId="0" borderId="2" xfId="0" applyNumberFormat="1" applyFont="1" applyBorder="1" applyProtection="1">
      <protection locked="0"/>
    </xf>
    <xf numFmtId="0" fontId="31" fillId="0" borderId="0" xfId="0" applyFont="1" applyAlignment="1" applyProtection="1">
      <alignment vertical="center" wrapText="1"/>
      <protection locked="0"/>
    </xf>
    <xf numFmtId="164" fontId="28" fillId="0" borderId="0" xfId="0" applyNumberFormat="1" applyFont="1" applyProtection="1">
      <protection locked="0"/>
    </xf>
    <xf numFmtId="0" fontId="29" fillId="0" borderId="0" xfId="0" applyFont="1"/>
    <xf numFmtId="0" fontId="7" fillId="0" borderId="0" xfId="0" applyFont="1"/>
    <xf numFmtId="0" fontId="29" fillId="0" borderId="0" xfId="0" applyFont="1" applyAlignment="1">
      <alignment horizontal="center" vertical="center" textRotation="90"/>
    </xf>
    <xf numFmtId="0" fontId="29" fillId="0" borderId="53" xfId="0" applyFont="1" applyBorder="1" applyAlignment="1">
      <alignment horizontal="center"/>
    </xf>
    <xf numFmtId="0" fontId="7" fillId="0" borderId="53" xfId="0" applyFont="1" applyBorder="1" applyAlignment="1">
      <alignment horizontal="center"/>
    </xf>
    <xf numFmtId="0" fontId="7" fillId="0" borderId="0" xfId="0" applyFont="1" applyAlignment="1">
      <alignment horizontal="center"/>
    </xf>
    <xf numFmtId="0" fontId="11" fillId="4" borderId="56" xfId="0" applyFont="1" applyFill="1" applyBorder="1" applyAlignment="1" applyProtection="1">
      <alignment horizontal="center" vertical="center" wrapText="1"/>
      <protection locked="0"/>
    </xf>
    <xf numFmtId="0" fontId="10" fillId="4" borderId="104" xfId="0" applyFont="1" applyFill="1" applyBorder="1" applyAlignment="1" applyProtection="1">
      <alignment wrapText="1"/>
      <protection locked="0"/>
    </xf>
    <xf numFmtId="0" fontId="10" fillId="4" borderId="105" xfId="0" applyFont="1" applyFill="1" applyBorder="1" applyAlignment="1" applyProtection="1">
      <alignment wrapText="1"/>
      <protection locked="0"/>
    </xf>
    <xf numFmtId="0" fontId="10" fillId="4" borderId="106" xfId="0" applyFont="1" applyFill="1" applyBorder="1" applyAlignment="1" applyProtection="1">
      <alignment wrapText="1"/>
      <protection locked="0"/>
    </xf>
    <xf numFmtId="0" fontId="10" fillId="4" borderId="107" xfId="0" applyFont="1" applyFill="1" applyBorder="1" applyAlignment="1" applyProtection="1">
      <alignment wrapText="1"/>
      <protection locked="0"/>
    </xf>
    <xf numFmtId="0" fontId="10" fillId="4" borderId="104" xfId="0" applyFont="1" applyFill="1" applyBorder="1" applyAlignment="1" applyProtection="1">
      <alignment horizontal="center" wrapText="1"/>
      <protection locked="0"/>
    </xf>
    <xf numFmtId="0" fontId="10" fillId="4" borderId="108" xfId="0" applyFont="1" applyFill="1" applyBorder="1" applyAlignment="1" applyProtection="1">
      <alignment wrapText="1"/>
      <protection locked="0"/>
    </xf>
    <xf numFmtId="0" fontId="10" fillId="4" borderId="13" xfId="0" applyFont="1" applyFill="1" applyBorder="1" applyAlignment="1" applyProtection="1">
      <alignment wrapText="1"/>
      <protection locked="0"/>
    </xf>
    <xf numFmtId="0" fontId="10" fillId="4" borderId="15" xfId="0" applyFont="1" applyFill="1" applyBorder="1" applyAlignment="1" applyProtection="1">
      <alignment wrapText="1"/>
      <protection locked="0"/>
    </xf>
    <xf numFmtId="0" fontId="11" fillId="4" borderId="109" xfId="0" applyFont="1" applyFill="1" applyBorder="1" applyAlignment="1" applyProtection="1">
      <alignment horizontal="center" vertical="center" wrapText="1"/>
      <protection locked="0"/>
    </xf>
    <xf numFmtId="0" fontId="10" fillId="4" borderId="110" xfId="0" applyFont="1" applyFill="1" applyBorder="1" applyAlignment="1" applyProtection="1">
      <alignment wrapText="1"/>
      <protection locked="0"/>
    </xf>
    <xf numFmtId="0" fontId="10" fillId="4" borderId="95" xfId="0" applyFont="1" applyFill="1" applyBorder="1" applyAlignment="1" applyProtection="1">
      <alignment wrapText="1"/>
      <protection locked="0"/>
    </xf>
    <xf numFmtId="0" fontId="10" fillId="4" borderId="111" xfId="0" applyFont="1" applyFill="1" applyBorder="1" applyAlignment="1" applyProtection="1">
      <alignment wrapText="1"/>
      <protection locked="0"/>
    </xf>
    <xf numFmtId="0" fontId="10" fillId="4" borderId="112" xfId="0" applyFont="1" applyFill="1" applyBorder="1" applyAlignment="1" applyProtection="1">
      <alignment wrapText="1"/>
      <protection locked="0"/>
    </xf>
    <xf numFmtId="0" fontId="10" fillId="4" borderId="110" xfId="0" applyFont="1" applyFill="1" applyBorder="1" applyAlignment="1" applyProtection="1">
      <alignment horizontal="center" wrapText="1"/>
      <protection locked="0"/>
    </xf>
    <xf numFmtId="0" fontId="10" fillId="4" borderId="113" xfId="0" applyFont="1" applyFill="1" applyBorder="1" applyAlignment="1" applyProtection="1">
      <alignment wrapText="1"/>
      <protection locked="0"/>
    </xf>
    <xf numFmtId="0" fontId="10" fillId="4" borderId="114" xfId="0" applyFont="1" applyFill="1" applyBorder="1" applyAlignment="1" applyProtection="1">
      <alignment wrapText="1"/>
      <protection locked="0"/>
    </xf>
    <xf numFmtId="0" fontId="10" fillId="4" borderId="0" xfId="0" applyFont="1" applyFill="1" applyBorder="1" applyAlignment="1" applyProtection="1">
      <alignment wrapText="1"/>
      <protection locked="0"/>
    </xf>
    <xf numFmtId="0" fontId="10" fillId="4" borderId="16" xfId="0" applyFont="1" applyFill="1" applyBorder="1" applyAlignment="1" applyProtection="1">
      <alignment wrapText="1"/>
      <protection locked="0"/>
    </xf>
    <xf numFmtId="0" fontId="10" fillId="4" borderId="115" xfId="0" applyFont="1" applyFill="1" applyBorder="1" applyAlignment="1" applyProtection="1">
      <alignment wrapText="1"/>
      <protection locked="0"/>
    </xf>
    <xf numFmtId="0" fontId="11" fillId="0" borderId="35" xfId="0" applyFont="1" applyBorder="1" applyAlignment="1">
      <alignment horizontal="left" vertical="center" wrapText="1"/>
    </xf>
    <xf numFmtId="0" fontId="11" fillId="0" borderId="112" xfId="0" applyFont="1" applyBorder="1" applyAlignment="1">
      <alignment horizontal="center" vertical="center" textRotation="90" wrapText="1"/>
    </xf>
    <xf numFmtId="0" fontId="11" fillId="0" borderId="110" xfId="0" applyFont="1" applyBorder="1" applyAlignment="1">
      <alignment horizontal="center" vertical="center" textRotation="90" wrapText="1"/>
    </xf>
    <xf numFmtId="0" fontId="11" fillId="0" borderId="111" xfId="0" applyFont="1" applyBorder="1" applyAlignment="1">
      <alignment horizontal="center" vertical="center" textRotation="90" wrapText="1"/>
    </xf>
    <xf numFmtId="0" fontId="11" fillId="0" borderId="114" xfId="0" applyFont="1" applyBorder="1" applyAlignment="1">
      <alignment horizontal="center" vertical="center" textRotation="90" wrapText="1"/>
    </xf>
    <xf numFmtId="0" fontId="11" fillId="0" borderId="115" xfId="0" applyFont="1" applyBorder="1" applyAlignment="1">
      <alignment horizontal="center" vertical="center" textRotation="90" wrapText="1"/>
    </xf>
    <xf numFmtId="0" fontId="11" fillId="0" borderId="85" xfId="0" applyFont="1" applyBorder="1" applyAlignment="1">
      <alignment horizontal="center" vertical="center" textRotation="90" wrapText="1"/>
    </xf>
    <xf numFmtId="0" fontId="11" fillId="0" borderId="116" xfId="0" applyFont="1" applyBorder="1" applyAlignment="1">
      <alignment horizontal="center" vertical="center" textRotation="90" wrapText="1"/>
    </xf>
    <xf numFmtId="0" fontId="9" fillId="0" borderId="97" xfId="0" applyFont="1" applyBorder="1" applyAlignment="1">
      <alignment horizontal="left" vertical="center" wrapText="1"/>
    </xf>
    <xf numFmtId="0" fontId="9" fillId="0" borderId="98" xfId="0" applyFont="1" applyBorder="1" applyAlignment="1">
      <alignment horizontal="left" vertical="center" wrapText="1"/>
    </xf>
    <xf numFmtId="0" fontId="9" fillId="0" borderId="1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18" xfId="0" applyFont="1" applyBorder="1" applyAlignment="1">
      <alignment horizontal="left" vertical="center" wrapText="1"/>
    </xf>
    <xf numFmtId="0" fontId="11" fillId="0" borderId="114" xfId="0" applyFont="1" applyBorder="1" applyAlignment="1">
      <alignment horizontal="left" vertical="center" wrapText="1"/>
    </xf>
    <xf numFmtId="0" fontId="10" fillId="0" borderId="119" xfId="0" applyFont="1" applyBorder="1" applyAlignment="1">
      <alignment horizontal="left" vertical="center" wrapText="1"/>
    </xf>
    <xf numFmtId="0" fontId="10" fillId="0" borderId="120" xfId="0" applyFont="1" applyBorder="1" applyAlignment="1">
      <alignment horizontal="left" vertical="center" wrapText="1"/>
    </xf>
    <xf numFmtId="0" fontId="10" fillId="0" borderId="51" xfId="0" applyFont="1" applyBorder="1" applyAlignment="1">
      <alignment horizontal="left" vertical="center" wrapText="1"/>
    </xf>
    <xf numFmtId="0" fontId="10" fillId="0" borderId="121" xfId="0" applyFont="1" applyBorder="1" applyAlignment="1">
      <alignment horizontal="left" vertical="center" wrapText="1"/>
    </xf>
    <xf numFmtId="0" fontId="10" fillId="0" borderId="122" xfId="0" applyFont="1" applyBorder="1" applyAlignment="1">
      <alignment horizontal="left" vertical="center" wrapText="1"/>
    </xf>
    <xf numFmtId="0" fontId="10" fillId="0" borderId="123" xfId="0" applyFont="1" applyBorder="1" applyAlignment="1">
      <alignment horizontal="left" vertical="center" wrapText="1"/>
    </xf>
    <xf numFmtId="0" fontId="10" fillId="0" borderId="124" xfId="0" applyFont="1" applyBorder="1" applyAlignment="1">
      <alignment horizontal="left" vertical="center" wrapText="1"/>
    </xf>
    <xf numFmtId="0" fontId="9" fillId="0" borderId="124" xfId="0" applyFont="1" applyBorder="1" applyAlignment="1">
      <alignment horizontal="left" vertical="center" wrapText="1"/>
    </xf>
    <xf numFmtId="0" fontId="9" fillId="0" borderId="36" xfId="0" applyFont="1" applyBorder="1" applyAlignment="1">
      <alignment horizontal="left" vertical="center" wrapText="1"/>
    </xf>
    <xf numFmtId="0" fontId="11" fillId="0" borderId="15" xfId="0" applyFont="1" applyBorder="1" applyAlignment="1">
      <alignment horizontal="left" vertical="center" wrapText="1"/>
    </xf>
    <xf numFmtId="0" fontId="11" fillId="0" borderId="63" xfId="0" applyFont="1" applyBorder="1" applyAlignment="1">
      <alignment horizontal="left" vertical="center" wrapText="1"/>
    </xf>
    <xf numFmtId="0" fontId="11" fillId="0" borderId="115" xfId="0" applyFont="1" applyBorder="1" applyAlignment="1">
      <alignment horizontal="left" vertical="center" wrapText="1"/>
    </xf>
    <xf numFmtId="0" fontId="11" fillId="0" borderId="125" xfId="0" applyFont="1" applyBorder="1" applyAlignment="1">
      <alignment horizontal="center" vertical="center" textRotation="90" wrapText="1"/>
    </xf>
  </cellXfs>
  <cellStyles count="3">
    <cellStyle name="Hyperlink" xfId="2" builtinId="8"/>
    <cellStyle name="Neutral" xfId="1" builtinId="28"/>
    <cellStyle name="Normal" xfId="0" builtinId="0"/>
  </cellStyles>
  <dxfs count="271">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59996337778862885"/>
        </patternFill>
      </fill>
    </dxf>
  </dxfs>
  <tableStyles count="0" defaultTableStyle="TableStyleMedium2" defaultPivotStyle="PivotStyleLight16"/>
  <colors>
    <mruColors>
      <color rgb="FFA5DAEC"/>
      <color rgb="FF6AB651"/>
      <color rgb="FFF089B1"/>
      <color rgb="FF12326E"/>
      <color rgb="FFFFEE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calcChain" Target="calcChain.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7592</xdr:colOff>
      <xdr:row>18</xdr:row>
      <xdr:rowOff>56282</xdr:rowOff>
    </xdr:from>
    <xdr:to>
      <xdr:col>1</xdr:col>
      <xdr:colOff>587829</xdr:colOff>
      <xdr:row>21</xdr:row>
      <xdr:rowOff>148046</xdr:rowOff>
    </xdr:to>
    <xdr:pic>
      <xdr:nvPicPr>
        <xdr:cNvPr id="3" name="Picture 2">
          <a:extLst>
            <a:ext uri="{FF2B5EF4-FFF2-40B4-BE49-F238E27FC236}">
              <a16:creationId xmlns:a16="http://schemas.microsoft.com/office/drawing/2014/main" id="{C807F2B6-7B53-4213-8F52-795B4C2C27B5}"/>
            </a:ext>
          </a:extLst>
        </xdr:cNvPr>
        <xdr:cNvPicPr>
          <a:picLocks noChangeAspect="1"/>
        </xdr:cNvPicPr>
      </xdr:nvPicPr>
      <xdr:blipFill>
        <a:blip xmlns:r="http://schemas.openxmlformats.org/officeDocument/2006/relationships" r:embed="rId1"/>
        <a:stretch>
          <a:fillRect/>
        </a:stretch>
      </xdr:blipFill>
      <xdr:spPr>
        <a:xfrm>
          <a:off x="617192" y="7821062"/>
          <a:ext cx="580237" cy="64040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imspa.co.uk/education-training/education-policy/guidance/partner-endorsement-support/" TargetMode="External"/><Relationship Id="rId1" Type="http://schemas.openxmlformats.org/officeDocument/2006/relationships/hyperlink" Target="https://www.cimspa.co.uk/education-training/professional-standards/professional-standards-library/"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70475-7BAE-4688-A859-7FECB7AD73E7}">
  <sheetPr>
    <tabColor rgb="FFA5DAEC"/>
    <pageSetUpPr fitToPage="1"/>
  </sheetPr>
  <dimension ref="A1:Z34"/>
  <sheetViews>
    <sheetView showGridLines="0" zoomScale="70" zoomScaleNormal="70" workbookViewId="0">
      <selection sqref="A1:XFD1048576"/>
    </sheetView>
  </sheetViews>
  <sheetFormatPr defaultRowHeight="15" thickBottom="1" x14ac:dyDescent="0.35"/>
  <cols>
    <col min="1" max="1" width="8.88671875" style="5"/>
    <col min="2" max="2" width="60.33203125" style="14" customWidth="1"/>
    <col min="3" max="3" width="60.6640625" style="12" customWidth="1"/>
    <col min="4" max="4" width="63.109375" style="13" customWidth="1"/>
    <col min="5" max="5" width="76.33203125" style="7" customWidth="1"/>
    <col min="6" max="26" width="8.88671875" style="7"/>
  </cols>
  <sheetData>
    <row r="1" spans="1:6" ht="136.19999999999999" customHeight="1" thickBot="1" x14ac:dyDescent="0.35">
      <c r="A1" s="15"/>
      <c r="B1" s="137" t="e" vm="1">
        <v>#VALUE!</v>
      </c>
      <c r="C1" s="137"/>
      <c r="D1" s="137"/>
      <c r="E1" s="137"/>
      <c r="F1" s="8"/>
    </row>
    <row r="2" spans="1:6" ht="50.4" thickBot="1" x14ac:dyDescent="0.35">
      <c r="A2" s="15"/>
      <c r="B2" s="138" t="s">
        <v>310</v>
      </c>
      <c r="C2" s="139"/>
      <c r="D2" s="139"/>
      <c r="E2" s="140"/>
      <c r="F2" s="8"/>
    </row>
    <row r="3" spans="1:6" ht="28.2" thickBot="1" x14ac:dyDescent="0.35">
      <c r="A3" s="15"/>
      <c r="B3" s="141" t="s">
        <v>323</v>
      </c>
      <c r="C3" s="142"/>
      <c r="D3" s="142"/>
      <c r="E3" s="143"/>
      <c r="F3" s="8"/>
    </row>
    <row r="4" spans="1:6" ht="28.2" thickBot="1" x14ac:dyDescent="0.35">
      <c r="A4" s="15"/>
      <c r="B4" s="144" t="s">
        <v>324</v>
      </c>
      <c r="C4" s="145"/>
      <c r="D4" s="145"/>
      <c r="E4" s="146"/>
      <c r="F4" s="8"/>
    </row>
    <row r="5" spans="1:6" thickBot="1" x14ac:dyDescent="0.35">
      <c r="A5" s="15"/>
      <c r="B5" s="9"/>
      <c r="C5" s="10"/>
      <c r="D5" s="11"/>
      <c r="E5" s="147"/>
    </row>
    <row r="6" spans="1:6" ht="38.4" thickBot="1" x14ac:dyDescent="0.35">
      <c r="A6" s="6"/>
      <c r="B6" s="148" t="s">
        <v>325</v>
      </c>
      <c r="C6" s="149"/>
      <c r="D6" s="149"/>
      <c r="E6" s="150"/>
      <c r="F6" s="8"/>
    </row>
    <row r="7" spans="1:6" ht="23.4" thickBot="1" x14ac:dyDescent="0.35">
      <c r="A7" s="6"/>
      <c r="B7" s="151" t="s">
        <v>308</v>
      </c>
      <c r="C7" s="152"/>
      <c r="D7" s="152"/>
      <c r="E7" s="153"/>
      <c r="F7" s="8"/>
    </row>
    <row r="8" spans="1:6" ht="23.4" thickBot="1" x14ac:dyDescent="0.35">
      <c r="A8" s="6"/>
      <c r="B8" s="154" t="s">
        <v>309</v>
      </c>
      <c r="C8" s="155"/>
      <c r="D8" s="155"/>
      <c r="E8" s="156"/>
      <c r="F8" s="8"/>
    </row>
    <row r="9" spans="1:6" ht="23.4" thickBot="1" x14ac:dyDescent="0.35">
      <c r="A9" s="6"/>
      <c r="B9" s="154" t="s">
        <v>326</v>
      </c>
      <c r="C9" s="155"/>
      <c r="D9" s="155"/>
      <c r="E9" s="156"/>
      <c r="F9" s="8"/>
    </row>
    <row r="10" spans="1:6" ht="23.4" thickBot="1" x14ac:dyDescent="0.35">
      <c r="A10" s="6"/>
      <c r="B10" s="157" t="s">
        <v>327</v>
      </c>
      <c r="C10" s="158"/>
      <c r="D10" s="158"/>
      <c r="E10" s="159"/>
      <c r="F10" s="8"/>
    </row>
    <row r="11" spans="1:6" ht="23.4" thickBot="1" x14ac:dyDescent="0.35">
      <c r="A11" s="6"/>
      <c r="B11" s="160" t="s">
        <v>328</v>
      </c>
      <c r="C11" s="161"/>
      <c r="D11" s="161"/>
      <c r="E11" s="162"/>
      <c r="F11" s="8"/>
    </row>
    <row r="12" spans="1:6" s="7" customFormat="1" thickBot="1" x14ac:dyDescent="0.35">
      <c r="A12" s="5"/>
      <c r="B12" s="163"/>
      <c r="C12" s="163"/>
      <c r="D12" s="163"/>
      <c r="E12" s="163"/>
    </row>
    <row r="13" spans="1:6" s="7" customFormat="1" ht="38.4" thickBot="1" x14ac:dyDescent="0.35">
      <c r="A13"/>
      <c r="B13" s="164" t="s">
        <v>329</v>
      </c>
      <c r="C13" s="164"/>
      <c r="D13" s="164"/>
      <c r="E13" s="164"/>
      <c r="F13" s="8"/>
    </row>
    <row r="14" spans="1:6" s="7" customFormat="1" ht="28.2" thickBot="1" x14ac:dyDescent="0.35">
      <c r="A14" s="165"/>
      <c r="B14" s="166" t="s">
        <v>330</v>
      </c>
      <c r="C14" s="167" t="s">
        <v>331</v>
      </c>
      <c r="D14" s="167" t="s">
        <v>332</v>
      </c>
      <c r="E14" s="168" t="s">
        <v>333</v>
      </c>
      <c r="F14" s="8"/>
    </row>
    <row r="15" spans="1:6" s="7" customFormat="1" ht="46.2" thickBot="1" x14ac:dyDescent="0.35">
      <c r="A15" s="165" t="s">
        <v>334</v>
      </c>
      <c r="B15" s="169" t="s">
        <v>335</v>
      </c>
      <c r="C15" s="170" t="s">
        <v>336</v>
      </c>
      <c r="D15" s="170" t="s">
        <v>337</v>
      </c>
      <c r="E15" s="171" t="s">
        <v>338</v>
      </c>
      <c r="F15" s="8"/>
    </row>
    <row r="16" spans="1:6" s="7" customFormat="1" ht="23.4" thickBot="1" x14ac:dyDescent="0.35">
      <c r="A16"/>
      <c r="B16" s="169"/>
      <c r="C16" s="170"/>
      <c r="D16" s="170"/>
      <c r="E16" s="172"/>
      <c r="F16" s="8"/>
    </row>
    <row r="17" spans="1:26" s="7" customFormat="1" ht="23.4" thickBot="1" x14ac:dyDescent="0.85">
      <c r="A17"/>
      <c r="B17" s="173"/>
      <c r="C17" s="174"/>
      <c r="D17" s="174"/>
      <c r="E17" s="175"/>
      <c r="F17" s="8"/>
    </row>
    <row r="18" spans="1:26" s="7" customFormat="1" ht="23.4" thickBot="1" x14ac:dyDescent="0.85">
      <c r="A18"/>
      <c r="B18" s="176"/>
      <c r="C18" s="176"/>
      <c r="D18" s="176"/>
      <c r="E18" s="176"/>
      <c r="F18" s="8"/>
    </row>
    <row r="19" spans="1:26" s="7" customFormat="1" ht="59.4" customHeight="1" thickBot="1" x14ac:dyDescent="0.35">
      <c r="A19"/>
      <c r="B19" s="177" t="s">
        <v>339</v>
      </c>
      <c r="C19" s="178"/>
      <c r="D19" s="179"/>
      <c r="E19" s="179"/>
    </row>
    <row r="20" spans="1:26" s="7" customFormat="1" ht="22.2" thickBot="1" x14ac:dyDescent="0.8">
      <c r="B20" s="180" t="s">
        <v>340</v>
      </c>
    </row>
    <row r="21" spans="1:26" s="7" customFormat="1" ht="22.2" thickBot="1" x14ac:dyDescent="0.8">
      <c r="B21" s="181" t="s">
        <v>341</v>
      </c>
    </row>
    <row r="22" spans="1:26" s="7" customFormat="1" ht="22.2" thickBot="1" x14ac:dyDescent="0.8">
      <c r="B22" s="181" t="s">
        <v>342</v>
      </c>
    </row>
    <row r="23" spans="1:26" s="7" customFormat="1" thickBot="1" x14ac:dyDescent="0.35">
      <c r="C23" s="5"/>
      <c r="D23" s="5"/>
    </row>
    <row r="24" spans="1:26" s="5" customFormat="1" thickBot="1" x14ac:dyDescent="0.35">
      <c r="D24" s="13"/>
      <c r="E24" s="7"/>
      <c r="F24" s="7"/>
      <c r="G24" s="7"/>
      <c r="H24" s="7"/>
      <c r="I24" s="7"/>
      <c r="J24" s="7"/>
      <c r="K24" s="7"/>
      <c r="L24" s="7"/>
      <c r="M24" s="7"/>
      <c r="N24" s="7"/>
      <c r="O24" s="7"/>
      <c r="P24" s="7"/>
      <c r="Q24" s="7"/>
      <c r="R24" s="7"/>
      <c r="S24" s="7"/>
      <c r="T24" s="7"/>
      <c r="U24" s="7"/>
      <c r="V24" s="7"/>
      <c r="W24" s="7"/>
      <c r="X24" s="7"/>
      <c r="Y24" s="7"/>
      <c r="Z24" s="7"/>
    </row>
    <row r="25" spans="1:26" s="5" customFormat="1" ht="20.399999999999999" thickBot="1" x14ac:dyDescent="0.35">
      <c r="B25" s="182"/>
      <c r="C25" s="12"/>
      <c r="D25" s="13"/>
      <c r="E25" s="7"/>
      <c r="F25" s="7"/>
      <c r="G25" s="7"/>
      <c r="H25" s="7"/>
      <c r="I25" s="7"/>
      <c r="J25" s="7"/>
      <c r="K25" s="7"/>
      <c r="L25" s="7"/>
      <c r="M25" s="7"/>
      <c r="N25" s="7"/>
      <c r="O25" s="7"/>
      <c r="P25" s="7"/>
      <c r="Q25" s="7"/>
      <c r="R25" s="7"/>
      <c r="S25" s="7"/>
      <c r="T25" s="7"/>
      <c r="U25" s="7"/>
      <c r="V25" s="7"/>
      <c r="W25" s="7"/>
      <c r="X25" s="7"/>
      <c r="Y25" s="7"/>
      <c r="Z25" s="7"/>
    </row>
    <row r="26" spans="1:26" s="5" customFormat="1" ht="20.399999999999999" thickBot="1" x14ac:dyDescent="0.35">
      <c r="B26" s="182"/>
      <c r="C26" s="12"/>
      <c r="D26" s="13"/>
      <c r="E26" s="7"/>
      <c r="F26" s="7"/>
      <c r="G26" s="7"/>
      <c r="H26" s="7"/>
      <c r="I26" s="7"/>
      <c r="J26" s="7"/>
      <c r="K26" s="7"/>
      <c r="L26" s="7"/>
      <c r="M26" s="7"/>
      <c r="N26" s="7"/>
      <c r="O26" s="7"/>
      <c r="P26" s="7"/>
      <c r="Q26" s="7"/>
      <c r="R26" s="7"/>
      <c r="S26" s="7"/>
      <c r="T26" s="7"/>
      <c r="U26" s="7"/>
      <c r="V26" s="7"/>
      <c r="W26" s="7"/>
      <c r="X26" s="7"/>
      <c r="Y26" s="7"/>
      <c r="Z26" s="7"/>
    </row>
    <row r="27" spans="1:26" s="5" customFormat="1" ht="20.399999999999999" thickBot="1" x14ac:dyDescent="0.35">
      <c r="B27" s="183"/>
      <c r="C27" s="12"/>
      <c r="D27" s="13"/>
      <c r="E27" s="7"/>
      <c r="F27" s="7"/>
      <c r="G27" s="7"/>
      <c r="H27" s="7"/>
      <c r="I27" s="7"/>
      <c r="J27" s="7"/>
      <c r="K27" s="7"/>
      <c r="L27" s="7"/>
      <c r="M27" s="7"/>
      <c r="N27" s="7"/>
      <c r="O27" s="7"/>
      <c r="P27" s="7"/>
      <c r="Q27" s="7"/>
      <c r="R27" s="7"/>
      <c r="S27" s="7"/>
      <c r="T27" s="7"/>
      <c r="U27" s="7"/>
      <c r="V27" s="7"/>
      <c r="W27" s="7"/>
      <c r="X27" s="7"/>
      <c r="Y27" s="7"/>
      <c r="Z27" s="7"/>
    </row>
    <row r="28" spans="1:26" s="5" customFormat="1" ht="20.399999999999999" thickBot="1" x14ac:dyDescent="0.35">
      <c r="B28" s="182"/>
      <c r="C28" s="12"/>
      <c r="D28" s="13"/>
      <c r="E28" s="7"/>
      <c r="F28" s="7"/>
      <c r="G28" s="7"/>
      <c r="H28" s="7"/>
      <c r="I28" s="7"/>
      <c r="J28" s="7"/>
      <c r="K28" s="7"/>
      <c r="L28" s="7"/>
      <c r="M28" s="7"/>
      <c r="N28" s="7"/>
      <c r="O28" s="7"/>
      <c r="P28" s="7"/>
      <c r="Q28" s="7"/>
      <c r="R28" s="7"/>
      <c r="S28" s="7"/>
      <c r="T28" s="7"/>
      <c r="U28" s="7"/>
      <c r="V28" s="7"/>
      <c r="W28" s="7"/>
      <c r="X28" s="7"/>
      <c r="Y28" s="7"/>
      <c r="Z28" s="7"/>
    </row>
    <row r="29" spans="1:26" s="5" customFormat="1" ht="20.399999999999999" thickBot="1" x14ac:dyDescent="0.35">
      <c r="B29" s="183"/>
      <c r="C29" s="12"/>
      <c r="D29" s="13"/>
      <c r="E29" s="7"/>
      <c r="F29" s="7"/>
      <c r="G29" s="7"/>
      <c r="H29" s="7"/>
      <c r="I29" s="7"/>
      <c r="J29" s="7"/>
      <c r="K29" s="7"/>
      <c r="L29" s="7"/>
      <c r="M29" s="7"/>
      <c r="N29" s="7"/>
      <c r="O29" s="7"/>
      <c r="P29" s="7"/>
      <c r="Q29" s="7"/>
      <c r="R29" s="7"/>
      <c r="S29" s="7"/>
      <c r="T29" s="7"/>
      <c r="U29" s="7"/>
      <c r="V29" s="7"/>
      <c r="W29" s="7"/>
      <c r="X29" s="7"/>
      <c r="Y29" s="7"/>
      <c r="Z29" s="7"/>
    </row>
    <row r="30" spans="1:26" ht="22.2" thickBot="1" x14ac:dyDescent="0.8">
      <c r="B30" s="184"/>
    </row>
    <row r="31" spans="1:26" s="5" customFormat="1" ht="20.399999999999999" thickBot="1" x14ac:dyDescent="0.35">
      <c r="B31" s="185"/>
      <c r="C31" s="12"/>
      <c r="D31" s="13"/>
      <c r="E31" s="7"/>
      <c r="F31" s="7"/>
      <c r="G31" s="7"/>
      <c r="H31" s="7"/>
      <c r="I31" s="7"/>
      <c r="J31" s="7"/>
      <c r="K31" s="7"/>
      <c r="L31" s="7"/>
      <c r="M31" s="7"/>
      <c r="N31" s="7"/>
      <c r="O31" s="7"/>
      <c r="P31" s="7"/>
      <c r="Q31" s="7"/>
      <c r="R31" s="7"/>
      <c r="S31" s="7"/>
      <c r="T31" s="7"/>
      <c r="U31" s="7"/>
      <c r="V31" s="7"/>
      <c r="W31" s="7"/>
      <c r="X31" s="7"/>
      <c r="Y31" s="7"/>
      <c r="Z31" s="7"/>
    </row>
    <row r="32" spans="1:26" s="5" customFormat="1" ht="22.2" thickBot="1" x14ac:dyDescent="0.35">
      <c r="B32" s="186"/>
      <c r="C32" s="12"/>
      <c r="D32" s="13"/>
      <c r="E32" s="7"/>
      <c r="F32" s="7"/>
      <c r="G32" s="7"/>
      <c r="H32" s="7"/>
      <c r="I32" s="7"/>
      <c r="J32" s="7"/>
      <c r="K32" s="7"/>
      <c r="L32" s="7"/>
      <c r="M32" s="7"/>
      <c r="N32" s="7"/>
      <c r="O32" s="7"/>
      <c r="P32" s="7"/>
      <c r="Q32" s="7"/>
      <c r="R32" s="7"/>
      <c r="S32" s="7"/>
      <c r="T32" s="7"/>
      <c r="U32" s="7"/>
      <c r="V32" s="7"/>
      <c r="W32" s="7"/>
      <c r="X32" s="7"/>
      <c r="Y32" s="7"/>
      <c r="Z32" s="7"/>
    </row>
    <row r="33" spans="2:26" s="5" customFormat="1" ht="16.2" thickBot="1" x14ac:dyDescent="0.35">
      <c r="B33" s="187"/>
      <c r="C33" s="12"/>
      <c r="D33" s="13"/>
      <c r="E33" s="7"/>
      <c r="F33" s="7"/>
      <c r="G33" s="7"/>
      <c r="H33" s="7"/>
      <c r="I33" s="7"/>
      <c r="J33" s="7"/>
      <c r="K33" s="7"/>
      <c r="L33" s="7"/>
      <c r="M33" s="7"/>
      <c r="N33" s="7"/>
      <c r="O33" s="7"/>
      <c r="P33" s="7"/>
      <c r="Q33" s="7"/>
      <c r="R33" s="7"/>
      <c r="S33" s="7"/>
      <c r="T33" s="7"/>
      <c r="U33" s="7"/>
      <c r="V33" s="7"/>
      <c r="W33" s="7"/>
      <c r="X33" s="7"/>
      <c r="Y33" s="7"/>
      <c r="Z33" s="7"/>
    </row>
    <row r="34" spans="2:26" s="5" customFormat="1" ht="16.2" thickBot="1" x14ac:dyDescent="0.35">
      <c r="B34" s="187"/>
      <c r="C34" s="12"/>
      <c r="D34" s="13"/>
      <c r="E34" s="7"/>
      <c r="F34" s="7"/>
      <c r="G34" s="7"/>
      <c r="H34" s="7"/>
      <c r="I34" s="7"/>
      <c r="J34" s="7"/>
      <c r="K34" s="7"/>
      <c r="L34" s="7"/>
      <c r="M34" s="7"/>
      <c r="N34" s="7"/>
      <c r="O34" s="7"/>
      <c r="P34" s="7"/>
      <c r="Q34" s="7"/>
      <c r="R34" s="7"/>
      <c r="S34" s="7"/>
      <c r="T34" s="7"/>
      <c r="U34" s="7"/>
      <c r="V34" s="7"/>
      <c r="W34" s="7"/>
      <c r="X34" s="7"/>
      <c r="Y34" s="7"/>
      <c r="Z34" s="7"/>
    </row>
  </sheetData>
  <mergeCells count="13">
    <mergeCell ref="B1:E1"/>
    <mergeCell ref="B2:E2"/>
    <mergeCell ref="B3:E3"/>
    <mergeCell ref="B4:E4"/>
    <mergeCell ref="B6:E6"/>
    <mergeCell ref="A1:A5"/>
    <mergeCell ref="B7:E7"/>
    <mergeCell ref="B8:E8"/>
    <mergeCell ref="B9:E9"/>
    <mergeCell ref="B10:E10"/>
    <mergeCell ref="B11:E11"/>
    <mergeCell ref="B13:E13"/>
    <mergeCell ref="B19:C19"/>
  </mergeCells>
  <hyperlinks>
    <hyperlink ref="B10:D10" r:id="rId1" display="For further information around product development guidance, please refer to the professional standard within the professional standard library; https://www.cimspa.co.uk/education-training/professional-standards/professional-standards-library/ " xr:uid="{18AD666E-09F4-4EFC-9659-EEBC9E992718}"/>
    <hyperlink ref="B11:D11" r:id="rId2" display="Alternatively, please view our CIMPSA Partnership Guide; https://www.cimspa.co.uk/education-training/education-policy/guidance/partner-endorsement-support/" xr:uid="{67DEA8B2-65C8-409A-9B53-9ED6E6E549B7}"/>
  </hyperlinks>
  <pageMargins left="0.7" right="0.7" top="0.75" bottom="0.75" header="0.3" footer="0.3"/>
  <pageSetup paperSize="9" scale="43" fitToHeight="0" orientation="portrait" horizontalDpi="0"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2DDC2-D9F0-4625-8035-56734A8B7D14}">
  <sheetPr>
    <tabColor rgb="FFF089B1"/>
  </sheetPr>
  <dimension ref="A1:DH659"/>
  <sheetViews>
    <sheetView showGridLines="0" tabSelected="1" zoomScale="70" zoomScaleNormal="70" workbookViewId="0">
      <pane ySplit="3" topLeftCell="A22" activePane="bottomLeft" state="frozen"/>
      <selection pane="bottomLeft" activeCell="D31" sqref="D31"/>
    </sheetView>
  </sheetViews>
  <sheetFormatPr defaultColWidth="8.6640625" defaultRowHeight="22.2" thickBottom="1" x14ac:dyDescent="0.8"/>
  <cols>
    <col min="1" max="1" width="5" style="16" customWidth="1"/>
    <col min="2" max="2" width="7.44140625" style="190" customWidth="1"/>
    <col min="3" max="3" width="24.44140625" style="191" customWidth="1"/>
    <col min="4" max="4" width="83.5546875" style="103" customWidth="1"/>
    <col min="5" max="5" width="50.44140625" style="104" customWidth="1"/>
    <col min="6" max="6" width="21.44140625" style="104" customWidth="1"/>
    <col min="7" max="7" width="41.21875" style="17" customWidth="1"/>
    <col min="8" max="8" width="50.5546875" style="17" hidden="1" customWidth="1"/>
    <col min="9" max="9" width="5.77734375" style="19" hidden="1" customWidth="1"/>
    <col min="10" max="10" width="9.33203125" style="207" hidden="1" customWidth="1"/>
    <col min="11" max="11" width="11.44140625" style="105" hidden="1" customWidth="1"/>
    <col min="12" max="12" width="13.33203125" style="104" hidden="1" customWidth="1"/>
    <col min="13" max="13" width="17.77734375" style="104" hidden="1" customWidth="1"/>
    <col min="14" max="14" width="24.109375" style="17" hidden="1" customWidth="1"/>
    <col min="15" max="15" width="33.88671875" style="17" hidden="1" customWidth="1"/>
    <col min="16" max="16" width="5.44140625" style="20" hidden="1" customWidth="1"/>
    <col min="17" max="17" width="18.44140625" style="19" hidden="1" customWidth="1"/>
    <col min="18" max="18" width="35.109375" style="19" customWidth="1"/>
    <col min="19" max="21" width="8.6640625" style="19" bestFit="1" customWidth="1"/>
    <col min="22" max="16384" width="8.6640625" style="19"/>
  </cols>
  <sheetData>
    <row r="1" spans="1:112" s="111" customFormat="1" ht="23.4" thickBot="1" x14ac:dyDescent="0.35">
      <c r="A1" s="106"/>
      <c r="B1" s="107"/>
      <c r="C1" s="107"/>
      <c r="D1" s="107"/>
      <c r="E1" s="134" t="s">
        <v>322</v>
      </c>
      <c r="F1" s="135"/>
      <c r="G1" s="136"/>
      <c r="H1" s="108"/>
      <c r="I1" s="108"/>
      <c r="J1" s="109"/>
      <c r="K1" s="109"/>
      <c r="L1" s="110"/>
      <c r="O1" s="112"/>
      <c r="P1" s="195"/>
      <c r="Q1" s="113"/>
    </row>
    <row r="2" spans="1:112" s="111" customFormat="1" ht="43.8" thickBot="1" x14ac:dyDescent="0.35">
      <c r="A2" s="114" t="s">
        <v>311</v>
      </c>
      <c r="B2" s="114"/>
      <c r="C2" s="114"/>
      <c r="D2" s="114"/>
      <c r="E2" s="115" t="s">
        <v>312</v>
      </c>
      <c r="F2" s="116"/>
      <c r="G2" s="117"/>
      <c r="H2" s="118"/>
      <c r="I2" s="109"/>
      <c r="J2" s="119" t="s">
        <v>313</v>
      </c>
      <c r="K2" s="120"/>
      <c r="L2" s="120"/>
      <c r="M2" s="120"/>
      <c r="N2" s="121"/>
      <c r="O2" s="108"/>
      <c r="P2" s="122"/>
      <c r="Q2" s="123" t="s">
        <v>314</v>
      </c>
    </row>
    <row r="3" spans="1:112" s="111" customFormat="1" ht="43.8" thickBot="1" x14ac:dyDescent="0.35">
      <c r="A3" s="124" t="s">
        <v>0</v>
      </c>
      <c r="B3" s="125"/>
      <c r="C3" s="126" t="s">
        <v>15</v>
      </c>
      <c r="D3" s="127" t="s">
        <v>2</v>
      </c>
      <c r="E3" s="128" t="s">
        <v>315</v>
      </c>
      <c r="F3" s="128" t="s">
        <v>316</v>
      </c>
      <c r="G3" s="273" t="s">
        <v>317</v>
      </c>
      <c r="H3" s="264" t="s">
        <v>318</v>
      </c>
      <c r="I3" s="192"/>
      <c r="J3" s="129" t="s">
        <v>16</v>
      </c>
      <c r="K3" s="130" t="s">
        <v>17</v>
      </c>
      <c r="L3" s="131" t="s">
        <v>18</v>
      </c>
      <c r="M3" s="130" t="s">
        <v>19</v>
      </c>
      <c r="N3" s="132" t="s">
        <v>319</v>
      </c>
      <c r="O3" s="133" t="s">
        <v>320</v>
      </c>
      <c r="P3" s="194"/>
      <c r="Q3" s="123" t="s">
        <v>321</v>
      </c>
    </row>
    <row r="4" spans="1:112" s="30" customFormat="1" ht="43.2" x14ac:dyDescent="0.75">
      <c r="A4" s="310" t="s">
        <v>20</v>
      </c>
      <c r="B4" s="208" t="s">
        <v>4</v>
      </c>
      <c r="C4" s="230" t="s">
        <v>21</v>
      </c>
      <c r="D4" s="298" t="s">
        <v>22</v>
      </c>
      <c r="E4" s="23"/>
      <c r="F4" s="23"/>
      <c r="G4" s="274"/>
      <c r="H4" s="265"/>
      <c r="I4" s="24"/>
      <c r="J4" s="52"/>
      <c r="K4" s="25" t="str" cm="1">
        <f t="array" ref="K4">IF((AND(J4:J8=1)), "Fully Mapped", "Not/ Partially Mapped")</f>
        <v>Not/ Partially Mapped</v>
      </c>
      <c r="L4" s="26">
        <f>SUM('Workings out'!B5:B25)</f>
        <v>0</v>
      </c>
      <c r="M4" s="27"/>
      <c r="N4" s="28"/>
      <c r="O4" s="28"/>
      <c r="P4" s="24"/>
      <c r="Q4" s="2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row>
    <row r="5" spans="1:112" ht="21.6" x14ac:dyDescent="0.75">
      <c r="A5" s="232"/>
      <c r="B5" s="209"/>
      <c r="C5" s="211"/>
      <c r="D5" s="299" t="s">
        <v>23</v>
      </c>
      <c r="E5" s="31"/>
      <c r="F5" s="32"/>
      <c r="G5" s="275"/>
      <c r="H5" s="266"/>
      <c r="I5" s="24"/>
      <c r="J5" s="196"/>
      <c r="K5" s="26"/>
      <c r="L5" s="26"/>
      <c r="M5" s="33"/>
      <c r="N5" s="34"/>
      <c r="O5" s="34"/>
      <c r="P5" s="24"/>
      <c r="Q5" s="35"/>
    </row>
    <row r="6" spans="1:112" ht="43.2" x14ac:dyDescent="0.75">
      <c r="A6" s="232"/>
      <c r="B6" s="209"/>
      <c r="C6" s="211"/>
      <c r="D6" s="299" t="s">
        <v>24</v>
      </c>
      <c r="E6" s="31"/>
      <c r="F6" s="32"/>
      <c r="G6" s="275"/>
      <c r="H6" s="266"/>
      <c r="I6" s="24"/>
      <c r="J6" s="196"/>
      <c r="K6" s="26"/>
      <c r="L6" s="26"/>
      <c r="M6" s="33"/>
      <c r="N6" s="34"/>
      <c r="O6" s="34"/>
      <c r="P6" s="24"/>
      <c r="Q6" s="35"/>
    </row>
    <row r="7" spans="1:112" ht="43.2" x14ac:dyDescent="0.75">
      <c r="A7" s="232"/>
      <c r="B7" s="209"/>
      <c r="C7" s="211"/>
      <c r="D7" s="299" t="s">
        <v>25</v>
      </c>
      <c r="E7" s="31"/>
      <c r="F7" s="32"/>
      <c r="G7" s="275"/>
      <c r="H7" s="266"/>
      <c r="I7" s="24"/>
      <c r="J7" s="196"/>
      <c r="K7" s="26"/>
      <c r="L7" s="26"/>
      <c r="M7" s="33"/>
      <c r="N7" s="34"/>
      <c r="O7" s="34"/>
      <c r="P7" s="24"/>
      <c r="Q7" s="35"/>
    </row>
    <row r="8" spans="1:112" s="42" customFormat="1" thickBot="1" x14ac:dyDescent="0.8">
      <c r="A8" s="232"/>
      <c r="B8" s="210"/>
      <c r="C8" s="211"/>
      <c r="D8" s="300" t="s">
        <v>26</v>
      </c>
      <c r="E8" s="36"/>
      <c r="F8" s="37"/>
      <c r="G8" s="276"/>
      <c r="H8" s="267"/>
      <c r="I8" s="24"/>
      <c r="J8" s="197"/>
      <c r="K8" s="38"/>
      <c r="L8" s="26"/>
      <c r="M8" s="39"/>
      <c r="N8" s="40"/>
      <c r="O8" s="40"/>
      <c r="P8" s="24"/>
      <c r="Q8" s="41"/>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row>
    <row r="9" spans="1:112" s="30" customFormat="1" ht="21.6" customHeight="1" x14ac:dyDescent="0.75">
      <c r="A9" s="232"/>
      <c r="B9" s="208" t="s">
        <v>8</v>
      </c>
      <c r="C9" s="230" t="s">
        <v>27</v>
      </c>
      <c r="D9" s="225" t="s">
        <v>28</v>
      </c>
      <c r="E9" s="43"/>
      <c r="F9" s="23"/>
      <c r="G9" s="274"/>
      <c r="H9" s="265"/>
      <c r="I9" s="24"/>
      <c r="J9" s="52"/>
      <c r="K9" s="25" t="str" cm="1">
        <f t="array" ref="K9">IF((AND(J9:J18=1)), "Fully Mapped", "Not/ Partially Mapped")</f>
        <v>Not/ Partially Mapped</v>
      </c>
      <c r="L9" s="26"/>
      <c r="M9" s="27"/>
      <c r="N9" s="28"/>
      <c r="O9" s="28"/>
      <c r="P9" s="24"/>
      <c r="Q9" s="2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row>
    <row r="10" spans="1:112" ht="43.2" x14ac:dyDescent="0.75">
      <c r="A10" s="232"/>
      <c r="B10" s="209"/>
      <c r="C10" s="211"/>
      <c r="D10" s="234" t="s">
        <v>29</v>
      </c>
      <c r="E10" s="31"/>
      <c r="F10" s="32"/>
      <c r="G10" s="275"/>
      <c r="H10" s="266"/>
      <c r="I10" s="24"/>
      <c r="J10" s="198"/>
      <c r="K10" s="26"/>
      <c r="L10" s="26"/>
      <c r="M10" s="33"/>
      <c r="N10" s="34"/>
      <c r="O10" s="34"/>
      <c r="P10" s="24"/>
      <c r="Q10" s="35"/>
    </row>
    <row r="11" spans="1:112" ht="43.2" x14ac:dyDescent="0.75">
      <c r="A11" s="232"/>
      <c r="B11" s="209"/>
      <c r="C11" s="211"/>
      <c r="D11" s="234" t="s">
        <v>30</v>
      </c>
      <c r="E11" s="31"/>
      <c r="F11" s="32"/>
      <c r="G11" s="275"/>
      <c r="H11" s="266"/>
      <c r="I11" s="24"/>
      <c r="J11" s="198"/>
      <c r="K11" s="26"/>
      <c r="L11" s="26"/>
      <c r="M11" s="33"/>
      <c r="N11" s="34"/>
      <c r="O11" s="34"/>
      <c r="P11" s="24"/>
      <c r="Q11" s="35"/>
    </row>
    <row r="12" spans="1:112" ht="21.6" x14ac:dyDescent="0.75">
      <c r="A12" s="232"/>
      <c r="B12" s="209"/>
      <c r="C12" s="211"/>
      <c r="D12" s="234" t="s">
        <v>31</v>
      </c>
      <c r="E12" s="31"/>
      <c r="F12" s="32"/>
      <c r="G12" s="275"/>
      <c r="H12" s="266"/>
      <c r="I12" s="24"/>
      <c r="J12" s="198"/>
      <c r="K12" s="26"/>
      <c r="L12" s="26"/>
      <c r="M12" s="33"/>
      <c r="N12" s="34"/>
      <c r="O12" s="34"/>
      <c r="P12" s="24"/>
      <c r="Q12" s="35"/>
    </row>
    <row r="13" spans="1:112" ht="43.2" x14ac:dyDescent="0.75">
      <c r="A13" s="232"/>
      <c r="B13" s="209"/>
      <c r="C13" s="211"/>
      <c r="D13" s="234" t="s">
        <v>32</v>
      </c>
      <c r="E13" s="31"/>
      <c r="F13" s="32"/>
      <c r="G13" s="275"/>
      <c r="H13" s="266"/>
      <c r="I13" s="24"/>
      <c r="J13" s="198"/>
      <c r="K13" s="26"/>
      <c r="L13" s="26"/>
      <c r="M13" s="33"/>
      <c r="N13" s="34"/>
      <c r="O13" s="34"/>
      <c r="P13" s="24"/>
      <c r="Q13" s="35"/>
    </row>
    <row r="14" spans="1:112" ht="43.2" x14ac:dyDescent="0.75">
      <c r="A14" s="232"/>
      <c r="B14" s="209"/>
      <c r="C14" s="211"/>
      <c r="D14" s="235" t="s">
        <v>33</v>
      </c>
      <c r="E14" s="31"/>
      <c r="F14" s="32"/>
      <c r="G14" s="275"/>
      <c r="H14" s="266"/>
      <c r="I14" s="24"/>
      <c r="J14" s="198"/>
      <c r="K14" s="26"/>
      <c r="L14" s="26"/>
      <c r="M14" s="33"/>
      <c r="N14" s="34"/>
      <c r="O14" s="34"/>
      <c r="P14" s="24"/>
      <c r="Q14" s="35"/>
    </row>
    <row r="15" spans="1:112" ht="21.6" x14ac:dyDescent="0.75">
      <c r="A15" s="232"/>
      <c r="B15" s="209"/>
      <c r="C15" s="211"/>
      <c r="D15" s="236" t="s">
        <v>34</v>
      </c>
      <c r="E15" s="31"/>
      <c r="F15" s="32"/>
      <c r="G15" s="275"/>
      <c r="H15" s="266"/>
      <c r="I15" s="24"/>
      <c r="J15" s="198"/>
      <c r="K15" s="26"/>
      <c r="L15" s="26"/>
      <c r="M15" s="33"/>
      <c r="N15" s="34"/>
      <c r="O15" s="34"/>
      <c r="P15" s="24"/>
      <c r="Q15" s="35"/>
    </row>
    <row r="16" spans="1:112" ht="21.6" x14ac:dyDescent="0.75">
      <c r="A16" s="232"/>
      <c r="B16" s="209"/>
      <c r="C16" s="211"/>
      <c r="D16" s="237" t="s">
        <v>35</v>
      </c>
      <c r="E16" s="31"/>
      <c r="F16" s="32"/>
      <c r="G16" s="275"/>
      <c r="H16" s="266"/>
      <c r="I16" s="24"/>
      <c r="J16" s="198"/>
      <c r="K16" s="26"/>
      <c r="L16" s="26"/>
      <c r="M16" s="33"/>
      <c r="N16" s="34"/>
      <c r="O16" s="34"/>
      <c r="P16" s="24"/>
      <c r="Q16" s="35"/>
    </row>
    <row r="17" spans="1:112" ht="43.2" x14ac:dyDescent="0.75">
      <c r="A17" s="232"/>
      <c r="B17" s="209"/>
      <c r="C17" s="211"/>
      <c r="D17" s="235" t="s">
        <v>36</v>
      </c>
      <c r="E17" s="31"/>
      <c r="F17" s="32"/>
      <c r="G17" s="275"/>
      <c r="H17" s="266"/>
      <c r="I17" s="24"/>
      <c r="J17" s="198"/>
      <c r="K17" s="26"/>
      <c r="L17" s="26"/>
      <c r="M17" s="33"/>
      <c r="N17" s="34"/>
      <c r="O17" s="34"/>
      <c r="P17" s="24"/>
      <c r="Q17" s="35"/>
    </row>
    <row r="18" spans="1:112" s="42" customFormat="1" thickBot="1" x14ac:dyDescent="0.8">
      <c r="A18" s="232"/>
      <c r="B18" s="220"/>
      <c r="C18" s="233"/>
      <c r="D18" s="226" t="s">
        <v>37</v>
      </c>
      <c r="E18" s="36"/>
      <c r="F18" s="37"/>
      <c r="G18" s="276"/>
      <c r="H18" s="267"/>
      <c r="I18" s="24"/>
      <c r="J18" s="199"/>
      <c r="K18" s="38"/>
      <c r="L18" s="26"/>
      <c r="M18" s="39"/>
      <c r="N18" s="40"/>
      <c r="O18" s="40"/>
      <c r="P18" s="24"/>
      <c r="Q18" s="41"/>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row>
    <row r="19" spans="1:112" s="30" customFormat="1" ht="64.8" x14ac:dyDescent="0.75">
      <c r="A19" s="232"/>
      <c r="B19" s="209" t="s">
        <v>10</v>
      </c>
      <c r="C19" s="211" t="s">
        <v>38</v>
      </c>
      <c r="D19" s="301" t="s">
        <v>39</v>
      </c>
      <c r="E19" s="43"/>
      <c r="F19" s="23"/>
      <c r="G19" s="274"/>
      <c r="H19" s="265"/>
      <c r="I19" s="24"/>
      <c r="J19" s="52"/>
      <c r="K19" s="25" t="str" cm="1">
        <f t="array" ref="K19">IF((AND(J19:J21=1)), "Fully Mapped", "Not/ Partially Mapped")</f>
        <v>Not/ Partially Mapped</v>
      </c>
      <c r="L19" s="26"/>
      <c r="M19" s="27"/>
      <c r="N19" s="28"/>
      <c r="O19" s="28"/>
      <c r="P19" s="24"/>
      <c r="Q19" s="2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row>
    <row r="20" spans="1:112" ht="43.2" x14ac:dyDescent="0.75">
      <c r="A20" s="232"/>
      <c r="B20" s="209"/>
      <c r="C20" s="211"/>
      <c r="D20" s="302" t="s">
        <v>40</v>
      </c>
      <c r="E20" s="31"/>
      <c r="F20" s="32"/>
      <c r="G20" s="275"/>
      <c r="H20" s="266"/>
      <c r="I20" s="24"/>
      <c r="J20" s="198"/>
      <c r="K20" s="26"/>
      <c r="L20" s="26"/>
      <c r="M20" s="33"/>
      <c r="N20" s="34"/>
      <c r="O20" s="34"/>
      <c r="P20" s="24"/>
      <c r="Q20" s="35"/>
    </row>
    <row r="21" spans="1:112" ht="43.8" thickBot="1" x14ac:dyDescent="0.8">
      <c r="A21" s="232"/>
      <c r="B21" s="210"/>
      <c r="C21" s="214"/>
      <c r="D21" s="303" t="s">
        <v>41</v>
      </c>
      <c r="E21" s="44"/>
      <c r="F21" s="45"/>
      <c r="G21" s="277"/>
      <c r="H21" s="268"/>
      <c r="I21" s="24"/>
      <c r="J21" s="200"/>
      <c r="K21" s="38"/>
      <c r="L21" s="26"/>
      <c r="M21" s="46"/>
      <c r="N21" s="47"/>
      <c r="O21" s="47"/>
      <c r="P21" s="24"/>
      <c r="Q21" s="48"/>
    </row>
    <row r="22" spans="1:112" s="30" customFormat="1" ht="43.2" x14ac:dyDescent="0.75">
      <c r="A22" s="232"/>
      <c r="B22" s="209" t="s">
        <v>42</v>
      </c>
      <c r="C22" s="211" t="s">
        <v>43</v>
      </c>
      <c r="D22" s="301" t="s">
        <v>44</v>
      </c>
      <c r="E22" s="49"/>
      <c r="F22" s="50"/>
      <c r="G22" s="278"/>
      <c r="H22" s="269"/>
      <c r="I22" s="51"/>
      <c r="J22" s="52"/>
      <c r="K22" s="25" t="str" cm="1">
        <f t="array" ref="K22">IF((AND(J22:J24=1)), "Fully Mapped", "Not/ Partially Mapped")</f>
        <v>Not/ Partially Mapped</v>
      </c>
      <c r="L22" s="26"/>
      <c r="M22" s="53"/>
      <c r="N22" s="54"/>
      <c r="O22" s="54"/>
      <c r="P22" s="24"/>
      <c r="Q22" s="55"/>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row>
    <row r="23" spans="1:112" ht="21.6" x14ac:dyDescent="0.75">
      <c r="A23" s="232"/>
      <c r="B23" s="209"/>
      <c r="C23" s="211"/>
      <c r="D23" s="302" t="s">
        <v>45</v>
      </c>
      <c r="E23" s="31"/>
      <c r="F23" s="32"/>
      <c r="G23" s="275"/>
      <c r="H23" s="266"/>
      <c r="I23" s="24"/>
      <c r="J23" s="198"/>
      <c r="K23" s="26"/>
      <c r="L23" s="26"/>
      <c r="M23" s="33"/>
      <c r="N23" s="34"/>
      <c r="O23" s="34"/>
      <c r="P23" s="24"/>
      <c r="Q23" s="35"/>
    </row>
    <row r="24" spans="1:112" s="42" customFormat="1" thickBot="1" x14ac:dyDescent="0.8">
      <c r="A24" s="232"/>
      <c r="B24" s="210"/>
      <c r="C24" s="214"/>
      <c r="D24" s="303" t="s">
        <v>46</v>
      </c>
      <c r="E24" s="44"/>
      <c r="F24" s="45"/>
      <c r="G24" s="276"/>
      <c r="H24" s="268"/>
      <c r="I24" s="24"/>
      <c r="J24" s="200"/>
      <c r="K24" s="56"/>
      <c r="L24" s="56"/>
      <c r="M24" s="46"/>
      <c r="N24" s="47"/>
      <c r="O24" s="47"/>
      <c r="P24" s="24"/>
      <c r="Q24" s="48"/>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c r="DE24" s="19"/>
      <c r="DF24" s="19"/>
      <c r="DG24" s="19"/>
      <c r="DH24" s="19"/>
    </row>
    <row r="25" spans="1:112" s="21" customFormat="1" thickBot="1" x14ac:dyDescent="0.8">
      <c r="A25" s="232"/>
      <c r="B25" s="231" t="s">
        <v>0</v>
      </c>
      <c r="C25" s="297" t="s">
        <v>6</v>
      </c>
      <c r="D25" s="295" t="s">
        <v>2</v>
      </c>
      <c r="E25" s="58"/>
      <c r="F25" s="59"/>
      <c r="G25" s="59"/>
      <c r="H25" s="59"/>
      <c r="I25" s="193"/>
      <c r="J25" s="61"/>
      <c r="K25" s="61"/>
      <c r="L25" s="62"/>
      <c r="M25" s="60"/>
      <c r="N25" s="60"/>
      <c r="O25" s="60"/>
      <c r="P25" s="193"/>
      <c r="Q25" s="63"/>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row>
    <row r="26" spans="1:112" s="30" customFormat="1" ht="43.2" x14ac:dyDescent="0.75">
      <c r="A26" s="232"/>
      <c r="B26" s="209" t="s">
        <v>7</v>
      </c>
      <c r="C26" s="211" t="s">
        <v>47</v>
      </c>
      <c r="D26" s="301" t="s">
        <v>48</v>
      </c>
      <c r="E26" s="64"/>
      <c r="F26" s="64"/>
      <c r="G26" s="279"/>
      <c r="H26" s="270"/>
      <c r="I26" s="24"/>
      <c r="J26" s="201"/>
      <c r="K26" s="65" t="str" cm="1">
        <f t="array" ref="K26">IF((AND(J26:J28=1)), "Fully Mapped", "Not/ Partially Mapped")</f>
        <v>Not/ Partially Mapped</v>
      </c>
      <c r="L26" s="65">
        <f>SUM('Workings out'!C5:C10)</f>
        <v>0</v>
      </c>
      <c r="M26" s="66"/>
      <c r="N26" s="67"/>
      <c r="O26" s="67"/>
      <c r="P26" s="24"/>
      <c r="Q26" s="68"/>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row>
    <row r="27" spans="1:112" ht="43.2" x14ac:dyDescent="0.75">
      <c r="A27" s="232"/>
      <c r="B27" s="209"/>
      <c r="C27" s="211"/>
      <c r="D27" s="302" t="s">
        <v>49</v>
      </c>
      <c r="E27" s="32"/>
      <c r="F27" s="32"/>
      <c r="G27" s="275"/>
      <c r="H27" s="266"/>
      <c r="I27" s="24"/>
      <c r="J27" s="198"/>
      <c r="K27" s="26"/>
      <c r="L27" s="26"/>
      <c r="M27" s="33"/>
      <c r="N27" s="34"/>
      <c r="O27" s="34"/>
      <c r="P27" s="24"/>
      <c r="Q27" s="35"/>
    </row>
    <row r="28" spans="1:112" s="42" customFormat="1" ht="43.8" thickBot="1" x14ac:dyDescent="0.8">
      <c r="A28" s="232"/>
      <c r="B28" s="210"/>
      <c r="C28" s="214"/>
      <c r="D28" s="303" t="s">
        <v>50</v>
      </c>
      <c r="E28" s="37"/>
      <c r="F28" s="37"/>
      <c r="G28" s="276"/>
      <c r="H28" s="267"/>
      <c r="I28" s="24"/>
      <c r="J28" s="199"/>
      <c r="K28" s="38"/>
      <c r="L28" s="26"/>
      <c r="M28" s="39"/>
      <c r="N28" s="40"/>
      <c r="O28" s="40"/>
      <c r="P28" s="24"/>
      <c r="Q28" s="41"/>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row>
    <row r="29" spans="1:112" s="21" customFormat="1" ht="65.400000000000006" thickBot="1" x14ac:dyDescent="0.8">
      <c r="A29" s="232"/>
      <c r="B29" s="216" t="s">
        <v>51</v>
      </c>
      <c r="C29" s="308" t="s">
        <v>52</v>
      </c>
      <c r="D29" s="304" t="s">
        <v>53</v>
      </c>
      <c r="E29" s="69"/>
      <c r="F29" s="69"/>
      <c r="G29" s="280"/>
      <c r="H29" s="271"/>
      <c r="I29" s="24"/>
      <c r="J29" s="202"/>
      <c r="K29" s="70" t="str" cm="1">
        <f t="array" ref="K29">IF((AND(J29:J29=1)), "Fully Mapped", "Not/ Partially Mapped")</f>
        <v>Not/ Partially Mapped</v>
      </c>
      <c r="L29" s="26"/>
      <c r="M29" s="71"/>
      <c r="N29" s="72"/>
      <c r="O29" s="72"/>
      <c r="P29" s="24"/>
      <c r="Q29" s="73"/>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row>
    <row r="30" spans="1:112" s="21" customFormat="1" ht="65.400000000000006" thickBot="1" x14ac:dyDescent="0.8">
      <c r="A30" s="232"/>
      <c r="B30" s="216" t="s">
        <v>54</v>
      </c>
      <c r="C30" s="308" t="s">
        <v>55</v>
      </c>
      <c r="D30" s="304" t="s">
        <v>56</v>
      </c>
      <c r="E30" s="69"/>
      <c r="F30" s="69"/>
      <c r="G30" s="280"/>
      <c r="H30" s="271"/>
      <c r="I30" s="24"/>
      <c r="J30" s="202"/>
      <c r="K30" s="70" t="str">
        <f>IF((AND(J30=1)), "Fully Mapped", "Not/ Partially Mapped")</f>
        <v>Not/ Partially Mapped</v>
      </c>
      <c r="L30" s="26"/>
      <c r="M30" s="71"/>
      <c r="N30" s="72"/>
      <c r="O30" s="72"/>
      <c r="P30" s="24"/>
      <c r="Q30" s="73"/>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c r="CX30" s="19"/>
      <c r="CY30" s="19"/>
      <c r="CZ30" s="19"/>
      <c r="DA30" s="19"/>
      <c r="DB30" s="19"/>
      <c r="DC30" s="19"/>
      <c r="DD30" s="19"/>
      <c r="DE30" s="19"/>
      <c r="DF30" s="19"/>
      <c r="DG30" s="19"/>
      <c r="DH30" s="19"/>
    </row>
    <row r="31" spans="1:112" s="21" customFormat="1" ht="65.400000000000006" thickBot="1" x14ac:dyDescent="0.8">
      <c r="A31" s="232"/>
      <c r="B31" s="216" t="s">
        <v>57</v>
      </c>
      <c r="C31" s="308" t="s">
        <v>38</v>
      </c>
      <c r="D31" s="304" t="s">
        <v>58</v>
      </c>
      <c r="E31" s="74"/>
      <c r="F31" s="74"/>
      <c r="G31" s="280"/>
      <c r="H31" s="272"/>
      <c r="I31" s="24"/>
      <c r="J31" s="203"/>
      <c r="K31" s="75" t="str">
        <f>IF((AND(J31=1)), "Fully Mapped", "Not/ Partially Mapped")</f>
        <v>Not/ Partially Mapped</v>
      </c>
      <c r="L31" s="56"/>
      <c r="M31" s="76"/>
      <c r="N31" s="77"/>
      <c r="O31" s="77"/>
      <c r="P31" s="24"/>
      <c r="Q31" s="78"/>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row>
    <row r="32" spans="1:112" s="21" customFormat="1" thickBot="1" x14ac:dyDescent="0.8">
      <c r="A32" s="232" t="s">
        <v>59</v>
      </c>
      <c r="B32" s="231" t="s">
        <v>0</v>
      </c>
      <c r="C32" s="297" t="s">
        <v>1</v>
      </c>
      <c r="D32" s="295" t="s">
        <v>2</v>
      </c>
      <c r="E32" s="58"/>
      <c r="F32" s="59"/>
      <c r="G32" s="59"/>
      <c r="H32" s="59"/>
      <c r="I32" s="193"/>
      <c r="J32" s="61"/>
      <c r="K32" s="61"/>
      <c r="L32" s="61"/>
      <c r="M32" s="60"/>
      <c r="N32" s="60"/>
      <c r="O32" s="60"/>
      <c r="P32" s="193"/>
      <c r="Q32" s="63"/>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c r="CZ32" s="19"/>
      <c r="DA32" s="19"/>
      <c r="DB32" s="19"/>
      <c r="DC32" s="19"/>
      <c r="DD32" s="19"/>
      <c r="DE32" s="19"/>
      <c r="DF32" s="19"/>
      <c r="DG32" s="19"/>
      <c r="DH32" s="19"/>
    </row>
    <row r="33" spans="1:112" s="30" customFormat="1" ht="43.2" x14ac:dyDescent="0.75">
      <c r="A33" s="232"/>
      <c r="B33" s="209" t="s">
        <v>60</v>
      </c>
      <c r="C33" s="211" t="s">
        <v>47</v>
      </c>
      <c r="D33" s="301" t="s">
        <v>48</v>
      </c>
      <c r="E33" s="64"/>
      <c r="F33" s="64"/>
      <c r="G33" s="279"/>
      <c r="H33" s="270"/>
      <c r="I33" s="24"/>
      <c r="J33" s="201"/>
      <c r="K33" s="25" t="str" cm="1">
        <f t="array" ref="K33">IF((AND(J33:J35=1)), "Fully Mapped", "Not/ Partially Mapped")</f>
        <v>Not/ Partially Mapped</v>
      </c>
      <c r="L33" s="65">
        <f>SUM('Workings out'!D5:D25)</f>
        <v>0</v>
      </c>
      <c r="M33" s="66"/>
      <c r="N33" s="67"/>
      <c r="O33" s="67"/>
      <c r="P33" s="24"/>
      <c r="Q33" s="68"/>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row>
    <row r="34" spans="1:112" ht="43.2" x14ac:dyDescent="0.75">
      <c r="A34" s="232"/>
      <c r="B34" s="209"/>
      <c r="C34" s="211"/>
      <c r="D34" s="302" t="s">
        <v>49</v>
      </c>
      <c r="E34" s="32"/>
      <c r="F34" s="32"/>
      <c r="G34" s="275"/>
      <c r="H34" s="266"/>
      <c r="I34" s="24"/>
      <c r="J34" s="198"/>
      <c r="K34" s="26"/>
      <c r="L34" s="26"/>
      <c r="M34" s="33"/>
      <c r="N34" s="34"/>
      <c r="O34" s="34"/>
      <c r="P34" s="24"/>
      <c r="Q34" s="35"/>
    </row>
    <row r="35" spans="1:112" s="42" customFormat="1" ht="43.8" thickBot="1" x14ac:dyDescent="0.8">
      <c r="A35" s="232"/>
      <c r="B35" s="210"/>
      <c r="C35" s="214"/>
      <c r="D35" s="303" t="s">
        <v>50</v>
      </c>
      <c r="E35" s="37"/>
      <c r="F35" s="37"/>
      <c r="G35" s="276"/>
      <c r="H35" s="267"/>
      <c r="I35" s="24"/>
      <c r="J35" s="199"/>
      <c r="K35" s="38"/>
      <c r="L35" s="26"/>
      <c r="M35" s="39"/>
      <c r="N35" s="40"/>
      <c r="O35" s="40"/>
      <c r="P35" s="24"/>
      <c r="Q35" s="41"/>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row>
    <row r="36" spans="1:112" s="30" customFormat="1" ht="21.6" customHeight="1" x14ac:dyDescent="0.75">
      <c r="A36" s="232"/>
      <c r="B36" s="208" t="s">
        <v>61</v>
      </c>
      <c r="C36" s="230" t="s">
        <v>62</v>
      </c>
      <c r="D36" s="225" t="s">
        <v>63</v>
      </c>
      <c r="E36" s="23"/>
      <c r="F36" s="23"/>
      <c r="G36" s="274"/>
      <c r="H36" s="265"/>
      <c r="I36" s="24"/>
      <c r="J36" s="52"/>
      <c r="K36" s="25" t="str" cm="1">
        <f t="array" ref="K36">IF((AND(J36:J37=1)), "Fully Mapped", "Not/ Partially Mapped")</f>
        <v>Not/ Partially Mapped</v>
      </c>
      <c r="L36" s="26"/>
      <c r="M36" s="27"/>
      <c r="N36" s="28"/>
      <c r="O36" s="28"/>
      <c r="P36" s="24"/>
      <c r="Q36" s="2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row>
    <row r="37" spans="1:112" s="42" customFormat="1" ht="43.8" customHeight="1" thickBot="1" x14ac:dyDescent="0.8">
      <c r="A37" s="232"/>
      <c r="B37" s="220"/>
      <c r="C37" s="233"/>
      <c r="D37" s="226" t="s">
        <v>64</v>
      </c>
      <c r="E37" s="37"/>
      <c r="F37" s="37"/>
      <c r="G37" s="276"/>
      <c r="H37" s="267"/>
      <c r="I37" s="24"/>
      <c r="J37" s="199"/>
      <c r="K37" s="38"/>
      <c r="L37" s="26"/>
      <c r="M37" s="39"/>
      <c r="N37" s="40"/>
      <c r="O37" s="40"/>
      <c r="P37" s="24"/>
      <c r="Q37" s="41"/>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c r="CL37" s="19"/>
      <c r="CM37" s="19"/>
      <c r="CN37" s="19"/>
      <c r="CO37" s="19"/>
      <c r="CP37" s="19"/>
      <c r="CQ37" s="19"/>
      <c r="CR37" s="19"/>
      <c r="CS37" s="19"/>
      <c r="CT37" s="19"/>
      <c r="CU37" s="19"/>
      <c r="CV37" s="19"/>
      <c r="CW37" s="19"/>
      <c r="CX37" s="19"/>
      <c r="CY37" s="19"/>
      <c r="CZ37" s="19"/>
      <c r="DA37" s="19"/>
      <c r="DB37" s="19"/>
      <c r="DC37" s="19"/>
      <c r="DD37" s="19"/>
      <c r="DE37" s="19"/>
      <c r="DF37" s="19"/>
      <c r="DG37" s="19"/>
      <c r="DH37" s="19"/>
    </row>
    <row r="38" spans="1:112" s="30" customFormat="1" ht="21.6" x14ac:dyDescent="0.75">
      <c r="A38" s="232"/>
      <c r="B38" s="209" t="s">
        <v>65</v>
      </c>
      <c r="C38" s="211" t="s">
        <v>66</v>
      </c>
      <c r="D38" s="301" t="s">
        <v>67</v>
      </c>
      <c r="E38" s="23"/>
      <c r="F38" s="23"/>
      <c r="G38" s="274"/>
      <c r="H38" s="265"/>
      <c r="I38" s="24"/>
      <c r="J38" s="52"/>
      <c r="K38" s="25" t="str" cm="1">
        <f t="array" ref="K38">IF((AND(J38:J40=1)), "Fully Mapped", "Not/ Partially Mapped")</f>
        <v>Not/ Partially Mapped</v>
      </c>
      <c r="L38" s="26"/>
      <c r="M38" s="27"/>
      <c r="N38" s="28"/>
      <c r="O38" s="28"/>
      <c r="P38" s="24"/>
      <c r="Q38" s="2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c r="CI38" s="19"/>
      <c r="CJ38" s="19"/>
      <c r="CK38" s="19"/>
      <c r="CL38" s="19"/>
      <c r="CM38" s="19"/>
      <c r="CN38" s="19"/>
      <c r="CO38" s="19"/>
      <c r="CP38" s="19"/>
      <c r="CQ38" s="19"/>
      <c r="CR38" s="19"/>
      <c r="CS38" s="19"/>
      <c r="CT38" s="19"/>
      <c r="CU38" s="19"/>
      <c r="CV38" s="19"/>
      <c r="CW38" s="19"/>
      <c r="CX38" s="19"/>
      <c r="CY38" s="19"/>
      <c r="CZ38" s="19"/>
      <c r="DA38" s="19"/>
      <c r="DB38" s="19"/>
      <c r="DC38" s="19"/>
      <c r="DD38" s="19"/>
      <c r="DE38" s="19"/>
      <c r="DF38" s="19"/>
      <c r="DG38" s="19"/>
      <c r="DH38" s="19"/>
    </row>
    <row r="39" spans="1:112" ht="43.2" x14ac:dyDescent="0.75">
      <c r="A39" s="232"/>
      <c r="B39" s="209"/>
      <c r="C39" s="211"/>
      <c r="D39" s="302" t="s">
        <v>68</v>
      </c>
      <c r="E39" s="32"/>
      <c r="F39" s="32"/>
      <c r="G39" s="275"/>
      <c r="H39" s="266"/>
      <c r="I39" s="24"/>
      <c r="J39" s="198"/>
      <c r="K39" s="26"/>
      <c r="L39" s="26"/>
      <c r="M39" s="33"/>
      <c r="N39" s="34"/>
      <c r="O39" s="34"/>
      <c r="P39" s="24"/>
      <c r="Q39" s="35"/>
    </row>
    <row r="40" spans="1:112" s="42" customFormat="1" ht="43.8" thickBot="1" x14ac:dyDescent="0.8">
      <c r="A40" s="232"/>
      <c r="B40" s="210"/>
      <c r="C40" s="214"/>
      <c r="D40" s="303" t="s">
        <v>69</v>
      </c>
      <c r="E40" s="37"/>
      <c r="F40" s="37"/>
      <c r="G40" s="276"/>
      <c r="H40" s="267"/>
      <c r="I40" s="24"/>
      <c r="J40" s="199"/>
      <c r="K40" s="38"/>
      <c r="L40" s="26"/>
      <c r="M40" s="39"/>
      <c r="N40" s="40"/>
      <c r="O40" s="40"/>
      <c r="P40" s="24"/>
      <c r="Q40" s="41"/>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c r="CG40" s="19"/>
      <c r="CH40" s="19"/>
      <c r="CI40" s="19"/>
      <c r="CJ40" s="19"/>
      <c r="CK40" s="19"/>
      <c r="CL40" s="19"/>
      <c r="CM40" s="19"/>
      <c r="CN40" s="19"/>
      <c r="CO40" s="19"/>
      <c r="CP40" s="19"/>
      <c r="CQ40" s="19"/>
      <c r="CR40" s="19"/>
      <c r="CS40" s="19"/>
      <c r="CT40" s="19"/>
      <c r="CU40" s="19"/>
      <c r="CV40" s="19"/>
      <c r="CW40" s="19"/>
      <c r="CX40" s="19"/>
      <c r="CY40" s="19"/>
      <c r="CZ40" s="19"/>
      <c r="DA40" s="19"/>
      <c r="DB40" s="19"/>
      <c r="DC40" s="19"/>
      <c r="DD40" s="19"/>
      <c r="DE40" s="19"/>
      <c r="DF40" s="19"/>
      <c r="DG40" s="19"/>
      <c r="DH40" s="19"/>
    </row>
    <row r="41" spans="1:112" s="30" customFormat="1" ht="43.2" x14ac:dyDescent="0.75">
      <c r="A41" s="232"/>
      <c r="B41" s="208" t="s">
        <v>70</v>
      </c>
      <c r="C41" s="230" t="s">
        <v>71</v>
      </c>
      <c r="D41" s="298" t="s">
        <v>72</v>
      </c>
      <c r="E41" s="23"/>
      <c r="F41" s="23"/>
      <c r="G41" s="274"/>
      <c r="H41" s="265"/>
      <c r="I41" s="24"/>
      <c r="J41" s="52"/>
      <c r="K41" s="25" t="str" cm="1">
        <f t="array" ref="K41">IF((AND(J41:J45=1)), "Fully Mapped", "Not/ Partially Mapped")</f>
        <v>Not/ Partially Mapped</v>
      </c>
      <c r="L41" s="26"/>
      <c r="M41" s="27"/>
      <c r="N41" s="28"/>
      <c r="O41" s="28"/>
      <c r="P41" s="24"/>
      <c r="Q41" s="2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c r="CJ41" s="19"/>
      <c r="CK41" s="19"/>
      <c r="CL41" s="19"/>
      <c r="CM41" s="19"/>
      <c r="CN41" s="19"/>
      <c r="CO41" s="19"/>
      <c r="CP41" s="19"/>
      <c r="CQ41" s="19"/>
      <c r="CR41" s="19"/>
      <c r="CS41" s="19"/>
      <c r="CT41" s="19"/>
      <c r="CU41" s="19"/>
      <c r="CV41" s="19"/>
      <c r="CW41" s="19"/>
      <c r="CX41" s="19"/>
      <c r="CY41" s="19"/>
      <c r="CZ41" s="19"/>
      <c r="DA41" s="19"/>
      <c r="DB41" s="19"/>
      <c r="DC41" s="19"/>
      <c r="DD41" s="19"/>
      <c r="DE41" s="19"/>
      <c r="DF41" s="19"/>
      <c r="DG41" s="19"/>
      <c r="DH41" s="19"/>
    </row>
    <row r="42" spans="1:112" ht="21.6" x14ac:dyDescent="0.75">
      <c r="A42" s="232"/>
      <c r="B42" s="209"/>
      <c r="C42" s="211"/>
      <c r="D42" s="299" t="s">
        <v>73</v>
      </c>
      <c r="E42" s="32"/>
      <c r="F42" s="32"/>
      <c r="G42" s="275"/>
      <c r="H42" s="266"/>
      <c r="I42" s="24"/>
      <c r="J42" s="198"/>
      <c r="K42" s="26"/>
      <c r="L42" s="26"/>
      <c r="M42" s="33"/>
      <c r="N42" s="34"/>
      <c r="O42" s="34"/>
      <c r="P42" s="24"/>
      <c r="Q42" s="35"/>
    </row>
    <row r="43" spans="1:112" ht="43.2" x14ac:dyDescent="0.75">
      <c r="A43" s="232"/>
      <c r="B43" s="209"/>
      <c r="C43" s="211"/>
      <c r="D43" s="299" t="s">
        <v>74</v>
      </c>
      <c r="E43" s="32"/>
      <c r="F43" s="32"/>
      <c r="G43" s="275"/>
      <c r="H43" s="266"/>
      <c r="I43" s="24"/>
      <c r="J43" s="198"/>
      <c r="K43" s="26"/>
      <c r="L43" s="26"/>
      <c r="M43" s="33"/>
      <c r="N43" s="34"/>
      <c r="O43" s="34"/>
      <c r="P43" s="24"/>
      <c r="Q43" s="35"/>
    </row>
    <row r="44" spans="1:112" ht="43.2" x14ac:dyDescent="0.75">
      <c r="A44" s="232"/>
      <c r="B44" s="209"/>
      <c r="C44" s="211"/>
      <c r="D44" s="299" t="s">
        <v>75</v>
      </c>
      <c r="E44" s="32"/>
      <c r="F44" s="32"/>
      <c r="G44" s="275"/>
      <c r="H44" s="266"/>
      <c r="I44" s="24"/>
      <c r="J44" s="198"/>
      <c r="K44" s="26"/>
      <c r="L44" s="26"/>
      <c r="M44" s="33"/>
      <c r="N44" s="34"/>
      <c r="O44" s="34"/>
      <c r="P44" s="24"/>
      <c r="Q44" s="35"/>
    </row>
    <row r="45" spans="1:112" s="42" customFormat="1" thickBot="1" x14ac:dyDescent="0.8">
      <c r="A45" s="232"/>
      <c r="B45" s="210"/>
      <c r="C45" s="211"/>
      <c r="D45" s="300" t="s">
        <v>76</v>
      </c>
      <c r="E45" s="37"/>
      <c r="F45" s="37"/>
      <c r="G45" s="276"/>
      <c r="H45" s="267"/>
      <c r="I45" s="24"/>
      <c r="J45" s="199"/>
      <c r="K45" s="38"/>
      <c r="L45" s="26"/>
      <c r="M45" s="39"/>
      <c r="N45" s="40"/>
      <c r="O45" s="40"/>
      <c r="P45" s="24"/>
      <c r="Q45" s="41"/>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9"/>
      <c r="CU45" s="19"/>
      <c r="CV45" s="19"/>
      <c r="CW45" s="19"/>
      <c r="CX45" s="19"/>
      <c r="CY45" s="19"/>
      <c r="CZ45" s="19"/>
      <c r="DA45" s="19"/>
      <c r="DB45" s="19"/>
      <c r="DC45" s="19"/>
      <c r="DD45" s="19"/>
      <c r="DE45" s="19"/>
      <c r="DF45" s="19"/>
      <c r="DG45" s="19"/>
      <c r="DH45" s="19"/>
    </row>
    <row r="46" spans="1:112" s="30" customFormat="1" ht="43.2" x14ac:dyDescent="0.75">
      <c r="A46" s="232"/>
      <c r="B46" s="208" t="s">
        <v>77</v>
      </c>
      <c r="C46" s="230" t="s">
        <v>78</v>
      </c>
      <c r="D46" s="227" t="s">
        <v>79</v>
      </c>
      <c r="E46" s="23"/>
      <c r="F46" s="23"/>
      <c r="G46" s="274"/>
      <c r="H46" s="265"/>
      <c r="I46" s="24"/>
      <c r="J46" s="52"/>
      <c r="K46" s="25" t="str" cm="1">
        <f t="array" ref="K46">IF((AND(J46:J49=1)), "Fully Mapped", "Not/ Partially Mapped")</f>
        <v>Not/ Partially Mapped</v>
      </c>
      <c r="L46" s="26"/>
      <c r="M46" s="27"/>
      <c r="N46" s="28"/>
      <c r="O46" s="28"/>
      <c r="P46" s="24"/>
      <c r="Q46" s="2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c r="CL46" s="19"/>
      <c r="CM46" s="19"/>
      <c r="CN46" s="19"/>
      <c r="CO46" s="19"/>
      <c r="CP46" s="19"/>
      <c r="CQ46" s="19"/>
      <c r="CR46" s="19"/>
      <c r="CS46" s="19"/>
      <c r="CT46" s="19"/>
      <c r="CU46" s="19"/>
      <c r="CV46" s="19"/>
      <c r="CW46" s="19"/>
      <c r="CX46" s="19"/>
      <c r="CY46" s="19"/>
      <c r="CZ46" s="19"/>
      <c r="DA46" s="19"/>
      <c r="DB46" s="19"/>
      <c r="DC46" s="19"/>
      <c r="DD46" s="19"/>
      <c r="DE46" s="19"/>
      <c r="DF46" s="19"/>
      <c r="DG46" s="19"/>
      <c r="DH46" s="19"/>
    </row>
    <row r="47" spans="1:112" ht="43.2" x14ac:dyDescent="0.75">
      <c r="A47" s="232"/>
      <c r="B47" s="209"/>
      <c r="C47" s="211"/>
      <c r="D47" s="228" t="s">
        <v>80</v>
      </c>
      <c r="E47" s="32"/>
      <c r="F47" s="32"/>
      <c r="G47" s="275"/>
      <c r="H47" s="266"/>
      <c r="I47" s="24"/>
      <c r="J47" s="198"/>
      <c r="K47" s="26"/>
      <c r="L47" s="26"/>
      <c r="M47" s="33"/>
      <c r="N47" s="34"/>
      <c r="O47" s="34"/>
      <c r="P47" s="24"/>
      <c r="Q47" s="35"/>
    </row>
    <row r="48" spans="1:112" ht="21.6" x14ac:dyDescent="0.75">
      <c r="A48" s="232"/>
      <c r="B48" s="209"/>
      <c r="C48" s="211"/>
      <c r="D48" s="228" t="s">
        <v>81</v>
      </c>
      <c r="E48" s="32"/>
      <c r="F48" s="32"/>
      <c r="G48" s="275"/>
      <c r="H48" s="266"/>
      <c r="I48" s="24"/>
      <c r="J48" s="198"/>
      <c r="K48" s="26"/>
      <c r="L48" s="26"/>
      <c r="M48" s="33"/>
      <c r="N48" s="34"/>
      <c r="O48" s="34"/>
      <c r="P48" s="24"/>
      <c r="Q48" s="35"/>
    </row>
    <row r="49" spans="1:112" ht="43.8" thickBot="1" x14ac:dyDescent="0.8">
      <c r="A49" s="232"/>
      <c r="B49" s="209"/>
      <c r="C49" s="214"/>
      <c r="D49" s="229" t="s">
        <v>82</v>
      </c>
      <c r="E49" s="45"/>
      <c r="F49" s="45"/>
      <c r="G49" s="277"/>
      <c r="H49" s="268"/>
      <c r="I49" s="24"/>
      <c r="J49" s="200"/>
      <c r="K49" s="38"/>
      <c r="L49" s="26"/>
      <c r="M49" s="46"/>
      <c r="N49" s="47"/>
      <c r="O49" s="47"/>
      <c r="P49" s="24"/>
      <c r="Q49" s="48"/>
    </row>
    <row r="50" spans="1:112" s="30" customFormat="1" ht="43.2" x14ac:dyDescent="0.75">
      <c r="A50" s="232"/>
      <c r="B50" s="208" t="s">
        <v>83</v>
      </c>
      <c r="C50" s="230" t="s">
        <v>84</v>
      </c>
      <c r="D50" s="227" t="s">
        <v>85</v>
      </c>
      <c r="E50" s="23"/>
      <c r="F50" s="23"/>
      <c r="G50" s="274"/>
      <c r="H50" s="265"/>
      <c r="I50" s="24"/>
      <c r="J50" s="52"/>
      <c r="K50" s="25" t="str" cm="1">
        <f t="array" ref="K50">IF((AND(J50:J53=1)), "Fully Mapped", "Not/ Partially Mapped")</f>
        <v>Not/ Partially Mapped</v>
      </c>
      <c r="L50" s="26"/>
      <c r="M50" s="27"/>
      <c r="N50" s="28"/>
      <c r="O50" s="28"/>
      <c r="P50" s="24"/>
      <c r="Q50" s="2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9"/>
      <c r="CC50" s="19"/>
      <c r="CD50" s="19"/>
      <c r="CE50" s="19"/>
      <c r="CF50" s="19"/>
      <c r="CG50" s="19"/>
      <c r="CH50" s="19"/>
      <c r="CI50" s="19"/>
      <c r="CJ50" s="19"/>
      <c r="CK50" s="19"/>
      <c r="CL50" s="19"/>
      <c r="CM50" s="19"/>
      <c r="CN50" s="19"/>
      <c r="CO50" s="19"/>
      <c r="CP50" s="19"/>
      <c r="CQ50" s="19"/>
      <c r="CR50" s="19"/>
      <c r="CS50" s="19"/>
      <c r="CT50" s="19"/>
      <c r="CU50" s="19"/>
      <c r="CV50" s="19"/>
      <c r="CW50" s="19"/>
      <c r="CX50" s="19"/>
      <c r="CY50" s="19"/>
      <c r="CZ50" s="19"/>
      <c r="DA50" s="19"/>
      <c r="DB50" s="19"/>
      <c r="DC50" s="19"/>
      <c r="DD50" s="19"/>
      <c r="DE50" s="19"/>
      <c r="DF50" s="19"/>
      <c r="DG50" s="19"/>
      <c r="DH50" s="19"/>
    </row>
    <row r="51" spans="1:112" ht="21.6" x14ac:dyDescent="0.75">
      <c r="A51" s="232"/>
      <c r="B51" s="209"/>
      <c r="C51" s="211"/>
      <c r="D51" s="228" t="s">
        <v>86</v>
      </c>
      <c r="E51" s="32"/>
      <c r="F51" s="32"/>
      <c r="G51" s="275"/>
      <c r="H51" s="266"/>
      <c r="I51" s="24"/>
      <c r="J51" s="198"/>
      <c r="K51" s="26"/>
      <c r="L51" s="26"/>
      <c r="M51" s="33"/>
      <c r="N51" s="34"/>
      <c r="O51" s="34"/>
      <c r="P51" s="24"/>
      <c r="Q51" s="35"/>
    </row>
    <row r="52" spans="1:112" ht="43.2" x14ac:dyDescent="0.75">
      <c r="A52" s="232"/>
      <c r="B52" s="209"/>
      <c r="C52" s="211"/>
      <c r="D52" s="228" t="s">
        <v>87</v>
      </c>
      <c r="E52" s="32"/>
      <c r="F52" s="32"/>
      <c r="G52" s="275"/>
      <c r="H52" s="266"/>
      <c r="I52" s="24"/>
      <c r="J52" s="198"/>
      <c r="K52" s="26"/>
      <c r="L52" s="26"/>
      <c r="M52" s="33"/>
      <c r="N52" s="34"/>
      <c r="O52" s="34"/>
      <c r="P52" s="24"/>
      <c r="Q52" s="35"/>
    </row>
    <row r="53" spans="1:112" s="42" customFormat="1" ht="43.8" thickBot="1" x14ac:dyDescent="0.8">
      <c r="A53" s="232"/>
      <c r="B53" s="209"/>
      <c r="C53" s="214"/>
      <c r="D53" s="229" t="s">
        <v>88</v>
      </c>
      <c r="E53" s="45"/>
      <c r="F53" s="45"/>
      <c r="G53" s="276"/>
      <c r="H53" s="268"/>
      <c r="I53" s="24"/>
      <c r="J53" s="200"/>
      <c r="K53" s="56"/>
      <c r="L53" s="56"/>
      <c r="M53" s="46"/>
      <c r="N53" s="47"/>
      <c r="O53" s="47"/>
      <c r="P53" s="24"/>
      <c r="Q53" s="48"/>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c r="CB53" s="19"/>
      <c r="CC53" s="19"/>
      <c r="CD53" s="19"/>
      <c r="CE53" s="19"/>
      <c r="CF53" s="19"/>
      <c r="CG53" s="19"/>
      <c r="CH53" s="19"/>
      <c r="CI53" s="19"/>
      <c r="CJ53" s="19"/>
      <c r="CK53" s="19"/>
      <c r="CL53" s="19"/>
      <c r="CM53" s="19"/>
      <c r="CN53" s="19"/>
      <c r="CO53" s="19"/>
      <c r="CP53" s="19"/>
      <c r="CQ53" s="19"/>
      <c r="CR53" s="19"/>
      <c r="CS53" s="19"/>
      <c r="CT53" s="19"/>
      <c r="CU53" s="19"/>
      <c r="CV53" s="19"/>
      <c r="CW53" s="19"/>
      <c r="CX53" s="19"/>
      <c r="CY53" s="19"/>
      <c r="CZ53" s="19"/>
      <c r="DA53" s="19"/>
      <c r="DB53" s="19"/>
      <c r="DC53" s="19"/>
      <c r="DD53" s="19"/>
      <c r="DE53" s="19"/>
      <c r="DF53" s="19"/>
      <c r="DG53" s="19"/>
      <c r="DH53" s="19"/>
    </row>
    <row r="54" spans="1:112" s="21" customFormat="1" thickBot="1" x14ac:dyDescent="0.8">
      <c r="A54" s="232"/>
      <c r="B54" s="231" t="s">
        <v>0</v>
      </c>
      <c r="C54" s="297" t="s">
        <v>6</v>
      </c>
      <c r="D54" s="295" t="s">
        <v>2</v>
      </c>
      <c r="E54" s="58"/>
      <c r="F54" s="59"/>
      <c r="G54" s="59"/>
      <c r="H54" s="59"/>
      <c r="I54" s="193"/>
      <c r="J54" s="61"/>
      <c r="K54" s="61"/>
      <c r="L54" s="60"/>
      <c r="M54" s="60"/>
      <c r="N54" s="60"/>
      <c r="O54" s="60"/>
      <c r="P54" s="193"/>
      <c r="Q54" s="63"/>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c r="CX54" s="19"/>
      <c r="CY54" s="19"/>
      <c r="CZ54" s="19"/>
      <c r="DA54" s="19"/>
      <c r="DB54" s="19"/>
      <c r="DC54" s="19"/>
      <c r="DD54" s="19"/>
      <c r="DE54" s="19"/>
      <c r="DF54" s="19"/>
      <c r="DG54" s="19"/>
      <c r="DH54" s="19"/>
    </row>
    <row r="55" spans="1:112" s="30" customFormat="1" ht="39.6" x14ac:dyDescent="0.75">
      <c r="A55" s="232"/>
      <c r="B55" s="208" t="s">
        <v>89</v>
      </c>
      <c r="C55" s="230" t="s">
        <v>90</v>
      </c>
      <c r="D55" s="222" t="s">
        <v>91</v>
      </c>
      <c r="E55" s="64"/>
      <c r="F55" s="64"/>
      <c r="G55" s="279"/>
      <c r="H55" s="270"/>
      <c r="I55" s="24"/>
      <c r="J55" s="201"/>
      <c r="K55" s="65" t="str" cm="1">
        <f t="array" ref="K55">IF((AND(J55:J58=1)), "Fully Mapped", "Not/ Partially Mapped")</f>
        <v>Not/ Partially Mapped</v>
      </c>
      <c r="L55" s="65">
        <f>SUM('Workings out'!E5:E14)</f>
        <v>0</v>
      </c>
      <c r="M55" s="66"/>
      <c r="N55" s="67"/>
      <c r="O55" s="67"/>
      <c r="P55" s="24"/>
      <c r="Q55" s="68"/>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19"/>
      <c r="CD55" s="19"/>
      <c r="CE55" s="19"/>
      <c r="CF55" s="19"/>
      <c r="CG55" s="19"/>
      <c r="CH55" s="19"/>
      <c r="CI55" s="19"/>
      <c r="CJ55" s="19"/>
      <c r="CK55" s="19"/>
      <c r="CL55" s="19"/>
      <c r="CM55" s="19"/>
      <c r="CN55" s="19"/>
      <c r="CO55" s="19"/>
      <c r="CP55" s="19"/>
      <c r="CQ55" s="19"/>
      <c r="CR55" s="19"/>
      <c r="CS55" s="19"/>
      <c r="CT55" s="19"/>
      <c r="CU55" s="19"/>
      <c r="CV55" s="19"/>
      <c r="CW55" s="19"/>
      <c r="CX55" s="19"/>
      <c r="CY55" s="19"/>
      <c r="CZ55" s="19"/>
      <c r="DA55" s="19"/>
      <c r="DB55" s="19"/>
      <c r="DC55" s="19"/>
      <c r="DD55" s="19"/>
      <c r="DE55" s="19"/>
      <c r="DF55" s="19"/>
      <c r="DG55" s="19"/>
      <c r="DH55" s="19"/>
    </row>
    <row r="56" spans="1:112" ht="39.6" x14ac:dyDescent="0.75">
      <c r="A56" s="232"/>
      <c r="B56" s="209"/>
      <c r="C56" s="211"/>
      <c r="D56" s="223" t="s">
        <v>92</v>
      </c>
      <c r="E56" s="32"/>
      <c r="F56" s="32"/>
      <c r="G56" s="275"/>
      <c r="H56" s="266"/>
      <c r="I56" s="24"/>
      <c r="J56" s="198"/>
      <c r="K56" s="26"/>
      <c r="L56" s="26"/>
      <c r="M56" s="33"/>
      <c r="N56" s="34"/>
      <c r="O56" s="34"/>
      <c r="P56" s="24"/>
      <c r="Q56" s="35"/>
    </row>
    <row r="57" spans="1:112" ht="39.6" x14ac:dyDescent="0.75">
      <c r="A57" s="232"/>
      <c r="B57" s="209"/>
      <c r="C57" s="211"/>
      <c r="D57" s="223" t="s">
        <v>93</v>
      </c>
      <c r="E57" s="32"/>
      <c r="F57" s="32"/>
      <c r="G57" s="275"/>
      <c r="H57" s="266"/>
      <c r="I57" s="24"/>
      <c r="J57" s="198"/>
      <c r="K57" s="26"/>
      <c r="L57" s="26"/>
      <c r="M57" s="33"/>
      <c r="N57" s="34"/>
      <c r="O57" s="34"/>
      <c r="P57" s="24"/>
      <c r="Q57" s="35"/>
    </row>
    <row r="58" spans="1:112" s="42" customFormat="1" ht="40.200000000000003" thickBot="1" x14ac:dyDescent="0.8">
      <c r="A58" s="232"/>
      <c r="B58" s="209"/>
      <c r="C58" s="214"/>
      <c r="D58" s="224" t="s">
        <v>94</v>
      </c>
      <c r="E58" s="37"/>
      <c r="F58" s="37"/>
      <c r="G58" s="276"/>
      <c r="H58" s="267"/>
      <c r="I58" s="24"/>
      <c r="J58" s="199"/>
      <c r="K58" s="38"/>
      <c r="L58" s="26"/>
      <c r="M58" s="39"/>
      <c r="N58" s="40"/>
      <c r="O58" s="40"/>
      <c r="P58" s="24"/>
      <c r="Q58" s="41"/>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row>
    <row r="59" spans="1:112" s="30" customFormat="1" ht="39.6" x14ac:dyDescent="0.75">
      <c r="A59" s="232"/>
      <c r="B59" s="208" t="s">
        <v>89</v>
      </c>
      <c r="C59" s="230" t="s">
        <v>95</v>
      </c>
      <c r="D59" s="219" t="s">
        <v>96</v>
      </c>
      <c r="E59" s="23"/>
      <c r="F59" s="23"/>
      <c r="G59" s="274"/>
      <c r="H59" s="265"/>
      <c r="I59" s="24"/>
      <c r="J59" s="52"/>
      <c r="K59" s="25" t="str" cm="1">
        <f t="array" ref="K59">IF((AND(J59:J60=1)), "Fully Mapped", "Not/ Partially Mapped")</f>
        <v>Not/ Partially Mapped</v>
      </c>
      <c r="L59" s="26"/>
      <c r="M59" s="27"/>
      <c r="N59" s="28"/>
      <c r="O59" s="28"/>
      <c r="P59" s="24"/>
      <c r="Q59" s="2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row>
    <row r="60" spans="1:112" s="42" customFormat="1" ht="40.200000000000003" thickBot="1" x14ac:dyDescent="0.8">
      <c r="A60" s="232"/>
      <c r="B60" s="220"/>
      <c r="C60" s="233"/>
      <c r="D60" s="221" t="s">
        <v>97</v>
      </c>
      <c r="E60" s="37"/>
      <c r="F60" s="37"/>
      <c r="G60" s="276"/>
      <c r="H60" s="267"/>
      <c r="I60" s="24"/>
      <c r="J60" s="199"/>
      <c r="K60" s="38"/>
      <c r="L60" s="26"/>
      <c r="M60" s="39"/>
      <c r="N60" s="40"/>
      <c r="O60" s="40"/>
      <c r="P60" s="24"/>
      <c r="Q60" s="41"/>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19"/>
      <c r="BT60" s="19"/>
      <c r="BU60" s="19"/>
      <c r="BV60" s="19"/>
      <c r="BW60" s="19"/>
      <c r="BX60" s="19"/>
      <c r="BY60" s="19"/>
      <c r="BZ60" s="19"/>
      <c r="CA60" s="19"/>
      <c r="CB60" s="19"/>
      <c r="CC60" s="19"/>
      <c r="CD60" s="19"/>
      <c r="CE60" s="19"/>
      <c r="CF60" s="19"/>
      <c r="CG60" s="19"/>
      <c r="CH60" s="19"/>
      <c r="CI60" s="19"/>
      <c r="CJ60" s="19"/>
      <c r="CK60" s="19"/>
      <c r="CL60" s="19"/>
      <c r="CM60" s="19"/>
      <c r="CN60" s="19"/>
      <c r="CO60" s="19"/>
      <c r="CP60" s="19"/>
      <c r="CQ60" s="19"/>
      <c r="CR60" s="19"/>
      <c r="CS60" s="19"/>
      <c r="CT60" s="19"/>
      <c r="CU60" s="19"/>
      <c r="CV60" s="19"/>
      <c r="CW60" s="19"/>
      <c r="CX60" s="19"/>
      <c r="CY60" s="19"/>
      <c r="CZ60" s="19"/>
      <c r="DA60" s="19"/>
      <c r="DB60" s="19"/>
      <c r="DC60" s="19"/>
      <c r="DD60" s="19"/>
      <c r="DE60" s="19"/>
      <c r="DF60" s="19"/>
      <c r="DG60" s="19"/>
      <c r="DH60" s="19"/>
    </row>
    <row r="61" spans="1:112" s="21" customFormat="1" ht="65.400000000000006" thickBot="1" x14ac:dyDescent="0.8">
      <c r="A61" s="232"/>
      <c r="B61" s="216" t="s">
        <v>98</v>
      </c>
      <c r="C61" s="308" t="s">
        <v>99</v>
      </c>
      <c r="D61" s="305" t="s">
        <v>100</v>
      </c>
      <c r="E61" s="69"/>
      <c r="F61" s="69"/>
      <c r="G61" s="280"/>
      <c r="H61" s="271"/>
      <c r="I61" s="24"/>
      <c r="J61" s="202"/>
      <c r="K61" s="70" t="str">
        <f t="shared" ref="K61" si="0">IF((AND(J61=1)), "Fully Mapped", "Not/ Partially Mapped")</f>
        <v>Not/ Partially Mapped</v>
      </c>
      <c r="L61" s="26"/>
      <c r="M61" s="71"/>
      <c r="N61" s="72"/>
      <c r="O61" s="72"/>
      <c r="P61" s="24"/>
      <c r="Q61" s="73"/>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c r="CL61" s="19"/>
      <c r="CM61" s="19"/>
      <c r="CN61" s="19"/>
      <c r="CO61" s="19"/>
      <c r="CP61" s="19"/>
      <c r="CQ61" s="19"/>
      <c r="CR61" s="19"/>
      <c r="CS61" s="19"/>
      <c r="CT61" s="19"/>
      <c r="CU61" s="19"/>
      <c r="CV61" s="19"/>
      <c r="CW61" s="19"/>
      <c r="CX61" s="19"/>
      <c r="CY61" s="19"/>
      <c r="CZ61" s="19"/>
      <c r="DA61" s="19"/>
      <c r="DB61" s="19"/>
      <c r="DC61" s="19"/>
      <c r="DD61" s="19"/>
      <c r="DE61" s="19"/>
      <c r="DF61" s="19"/>
      <c r="DG61" s="19"/>
      <c r="DH61" s="19"/>
    </row>
    <row r="62" spans="1:112" s="30" customFormat="1" ht="21.6" x14ac:dyDescent="0.75">
      <c r="A62" s="232"/>
      <c r="B62" s="208" t="s">
        <v>89</v>
      </c>
      <c r="C62" s="230" t="s">
        <v>101</v>
      </c>
      <c r="D62" s="222" t="s">
        <v>102</v>
      </c>
      <c r="E62" s="23"/>
      <c r="F62" s="23"/>
      <c r="G62" s="274"/>
      <c r="H62" s="265"/>
      <c r="I62" s="24"/>
      <c r="J62" s="52"/>
      <c r="K62" s="25" t="str" cm="1">
        <f t="array" ref="K62">IF((AND(J62:J64=1)), "Fully Mapped", "Not/ Partially Mapped")</f>
        <v>Not/ Partially Mapped</v>
      </c>
      <c r="L62" s="26"/>
      <c r="M62" s="27"/>
      <c r="N62" s="28"/>
      <c r="O62" s="28"/>
      <c r="P62" s="24"/>
      <c r="Q62" s="2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19"/>
      <c r="BW62" s="19"/>
      <c r="BX62" s="19"/>
      <c r="BY62" s="19"/>
      <c r="BZ62" s="19"/>
      <c r="CA62" s="19"/>
      <c r="CB62" s="19"/>
      <c r="CC62" s="19"/>
      <c r="CD62" s="19"/>
      <c r="CE62" s="19"/>
      <c r="CF62" s="19"/>
      <c r="CG62" s="19"/>
      <c r="CH62" s="19"/>
      <c r="CI62" s="19"/>
      <c r="CJ62" s="19"/>
      <c r="CK62" s="19"/>
      <c r="CL62" s="19"/>
      <c r="CM62" s="19"/>
      <c r="CN62" s="19"/>
      <c r="CO62" s="19"/>
      <c r="CP62" s="19"/>
      <c r="CQ62" s="19"/>
      <c r="CR62" s="19"/>
      <c r="CS62" s="19"/>
      <c r="CT62" s="19"/>
      <c r="CU62" s="19"/>
      <c r="CV62" s="19"/>
      <c r="CW62" s="19"/>
      <c r="CX62" s="19"/>
      <c r="CY62" s="19"/>
      <c r="CZ62" s="19"/>
      <c r="DA62" s="19"/>
      <c r="DB62" s="19"/>
      <c r="DC62" s="19"/>
      <c r="DD62" s="19"/>
      <c r="DE62" s="19"/>
      <c r="DF62" s="19"/>
      <c r="DG62" s="19"/>
      <c r="DH62" s="19"/>
    </row>
    <row r="63" spans="1:112" ht="39.6" x14ac:dyDescent="0.75">
      <c r="A63" s="232"/>
      <c r="B63" s="209"/>
      <c r="C63" s="211"/>
      <c r="D63" s="223" t="s">
        <v>103</v>
      </c>
      <c r="E63" s="32"/>
      <c r="F63" s="32"/>
      <c r="G63" s="275"/>
      <c r="H63" s="266"/>
      <c r="I63" s="24"/>
      <c r="J63" s="198"/>
      <c r="K63" s="26"/>
      <c r="L63" s="26"/>
      <c r="M63" s="33"/>
      <c r="N63" s="34"/>
      <c r="O63" s="34"/>
      <c r="P63" s="24"/>
      <c r="Q63" s="35"/>
    </row>
    <row r="64" spans="1:112" s="42" customFormat="1" ht="40.200000000000003" thickBot="1" x14ac:dyDescent="0.8">
      <c r="A64" s="232"/>
      <c r="B64" s="209"/>
      <c r="C64" s="214"/>
      <c r="D64" s="223" t="s">
        <v>104</v>
      </c>
      <c r="E64" s="45"/>
      <c r="F64" s="45"/>
      <c r="G64" s="276"/>
      <c r="H64" s="268"/>
      <c r="I64" s="24"/>
      <c r="J64" s="200"/>
      <c r="K64" s="56"/>
      <c r="L64" s="56"/>
      <c r="M64" s="46"/>
      <c r="N64" s="47"/>
      <c r="O64" s="47"/>
      <c r="P64" s="24"/>
      <c r="Q64" s="48"/>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9"/>
      <c r="BW64" s="19"/>
      <c r="BX64" s="19"/>
      <c r="BY64" s="19"/>
      <c r="BZ64" s="19"/>
      <c r="CA64" s="19"/>
      <c r="CB64" s="19"/>
      <c r="CC64" s="19"/>
      <c r="CD64" s="19"/>
      <c r="CE64" s="19"/>
      <c r="CF64" s="19"/>
      <c r="CG64" s="19"/>
      <c r="CH64" s="19"/>
      <c r="CI64" s="19"/>
      <c r="CJ64" s="19"/>
      <c r="CK64" s="19"/>
      <c r="CL64" s="19"/>
      <c r="CM64" s="19"/>
      <c r="CN64" s="19"/>
      <c r="CO64" s="19"/>
      <c r="CP64" s="19"/>
      <c r="CQ64" s="19"/>
      <c r="CR64" s="19"/>
      <c r="CS64" s="19"/>
      <c r="CT64" s="19"/>
      <c r="CU64" s="19"/>
      <c r="CV64" s="19"/>
      <c r="CW64" s="19"/>
      <c r="CX64" s="19"/>
      <c r="CY64" s="19"/>
      <c r="CZ64" s="19"/>
      <c r="DA64" s="19"/>
      <c r="DB64" s="19"/>
      <c r="DC64" s="19"/>
      <c r="DD64" s="19"/>
      <c r="DE64" s="19"/>
      <c r="DF64" s="19"/>
      <c r="DG64" s="19"/>
      <c r="DH64" s="19"/>
    </row>
    <row r="65" spans="1:112" s="21" customFormat="1" thickBot="1" x14ac:dyDescent="0.8">
      <c r="A65" s="232" t="s">
        <v>105</v>
      </c>
      <c r="B65" s="231" t="s">
        <v>0</v>
      </c>
      <c r="C65" s="297" t="s">
        <v>1</v>
      </c>
      <c r="D65" s="295" t="s">
        <v>2</v>
      </c>
      <c r="E65" s="58"/>
      <c r="F65" s="59"/>
      <c r="G65" s="59"/>
      <c r="H65" s="59"/>
      <c r="I65" s="193"/>
      <c r="J65" s="61"/>
      <c r="K65" s="61"/>
      <c r="L65" s="61"/>
      <c r="M65" s="60"/>
      <c r="N65" s="60"/>
      <c r="O65" s="60"/>
      <c r="P65" s="193"/>
      <c r="Q65" s="7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c r="CG65" s="19"/>
      <c r="CH65" s="19"/>
      <c r="CI65" s="19"/>
      <c r="CJ65" s="19"/>
      <c r="CK65" s="19"/>
      <c r="CL65" s="19"/>
      <c r="CM65" s="19"/>
      <c r="CN65" s="19"/>
      <c r="CO65" s="19"/>
      <c r="CP65" s="19"/>
      <c r="CQ65" s="19"/>
      <c r="CR65" s="19"/>
      <c r="CS65" s="19"/>
      <c r="CT65" s="19"/>
      <c r="CU65" s="19"/>
      <c r="CV65" s="19"/>
      <c r="CW65" s="19"/>
      <c r="CX65" s="19"/>
      <c r="CY65" s="19"/>
      <c r="CZ65" s="19"/>
      <c r="DA65" s="19"/>
      <c r="DB65" s="19"/>
      <c r="DC65" s="19"/>
      <c r="DD65" s="19"/>
      <c r="DE65" s="19"/>
      <c r="DF65" s="19"/>
      <c r="DG65" s="19"/>
      <c r="DH65" s="19"/>
    </row>
    <row r="66" spans="1:112" s="30" customFormat="1" ht="43.2" customHeight="1" x14ac:dyDescent="0.75">
      <c r="A66" s="232"/>
      <c r="B66" s="208" t="s">
        <v>106</v>
      </c>
      <c r="C66" s="230" t="s">
        <v>107</v>
      </c>
      <c r="D66" s="222" t="s">
        <v>108</v>
      </c>
      <c r="E66" s="64"/>
      <c r="F66" s="64"/>
      <c r="G66" s="279"/>
      <c r="H66" s="270"/>
      <c r="I66" s="24"/>
      <c r="J66" s="201"/>
      <c r="K66" s="65" t="str" cm="1">
        <f t="array" ref="K66">IF((AND(J66:J70=1)), "Fully Mapped", "Not/ Partially Mapped")</f>
        <v>Not/ Partially Mapped</v>
      </c>
      <c r="L66" s="241">
        <f>SUM('Workings out'!F5:F11)</f>
        <v>0</v>
      </c>
      <c r="M66" s="66"/>
      <c r="N66" s="67"/>
      <c r="O66" s="67"/>
      <c r="P66" s="24"/>
      <c r="Q66" s="80"/>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c r="BZ66" s="19"/>
      <c r="CA66" s="19"/>
      <c r="CB66" s="19"/>
      <c r="CC66" s="19"/>
      <c r="CD66" s="19"/>
      <c r="CE66" s="19"/>
      <c r="CF66" s="19"/>
      <c r="CG66" s="19"/>
      <c r="CH66" s="19"/>
      <c r="CI66" s="19"/>
      <c r="CJ66" s="19"/>
      <c r="CK66" s="19"/>
      <c r="CL66" s="19"/>
      <c r="CM66" s="19"/>
      <c r="CN66" s="19"/>
      <c r="CO66" s="19"/>
      <c r="CP66" s="19"/>
      <c r="CQ66" s="19"/>
      <c r="CR66" s="19"/>
      <c r="CS66" s="19"/>
      <c r="CT66" s="19"/>
      <c r="CU66" s="19"/>
      <c r="CV66" s="19"/>
      <c r="CW66" s="19"/>
      <c r="CX66" s="19"/>
      <c r="CY66" s="19"/>
      <c r="CZ66" s="19"/>
      <c r="DA66" s="19"/>
      <c r="DB66" s="19"/>
      <c r="DC66" s="19"/>
      <c r="DD66" s="19"/>
      <c r="DE66" s="19"/>
      <c r="DF66" s="19"/>
      <c r="DG66" s="19"/>
      <c r="DH66" s="19"/>
    </row>
    <row r="67" spans="1:112" ht="39.6" x14ac:dyDescent="0.75">
      <c r="A67" s="232"/>
      <c r="B67" s="209"/>
      <c r="C67" s="211"/>
      <c r="D67" s="223" t="s">
        <v>109</v>
      </c>
      <c r="E67" s="32"/>
      <c r="F67" s="32"/>
      <c r="G67" s="275"/>
      <c r="H67" s="266"/>
      <c r="I67" s="24"/>
      <c r="J67" s="198"/>
      <c r="K67" s="26"/>
      <c r="L67" s="87"/>
      <c r="M67" s="33"/>
      <c r="N67" s="34"/>
      <c r="O67" s="34"/>
      <c r="P67" s="24"/>
      <c r="Q67" s="81"/>
    </row>
    <row r="68" spans="1:112" ht="39.6" x14ac:dyDescent="0.75">
      <c r="A68" s="232"/>
      <c r="B68" s="209"/>
      <c r="C68" s="211"/>
      <c r="D68" s="223" t="s">
        <v>110</v>
      </c>
      <c r="E68" s="32"/>
      <c r="F68" s="32"/>
      <c r="G68" s="275"/>
      <c r="H68" s="266"/>
      <c r="I68" s="24"/>
      <c r="J68" s="198"/>
      <c r="K68" s="26"/>
      <c r="L68" s="87"/>
      <c r="M68" s="33"/>
      <c r="N68" s="34"/>
      <c r="O68" s="34"/>
      <c r="P68" s="24"/>
      <c r="Q68" s="81"/>
    </row>
    <row r="69" spans="1:112" ht="21.6" x14ac:dyDescent="0.75">
      <c r="A69" s="232"/>
      <c r="B69" s="209"/>
      <c r="C69" s="211"/>
      <c r="D69" s="223" t="s">
        <v>111</v>
      </c>
      <c r="E69" s="32"/>
      <c r="F69" s="32"/>
      <c r="G69" s="275"/>
      <c r="H69" s="266"/>
      <c r="I69" s="24"/>
      <c r="J69" s="198"/>
      <c r="K69" s="26"/>
      <c r="L69" s="87"/>
      <c r="M69" s="33"/>
      <c r="N69" s="34"/>
      <c r="O69" s="34"/>
      <c r="P69" s="24"/>
      <c r="Q69" s="81"/>
    </row>
    <row r="70" spans="1:112" s="42" customFormat="1" thickBot="1" x14ac:dyDescent="0.8">
      <c r="A70" s="232"/>
      <c r="B70" s="210"/>
      <c r="C70" s="296"/>
      <c r="D70" s="224" t="s">
        <v>112</v>
      </c>
      <c r="E70" s="37"/>
      <c r="F70" s="37"/>
      <c r="G70" s="276"/>
      <c r="H70" s="267"/>
      <c r="I70" s="24"/>
      <c r="J70" s="199"/>
      <c r="K70" s="38"/>
      <c r="L70" s="87"/>
      <c r="M70" s="39"/>
      <c r="N70" s="40"/>
      <c r="O70" s="40"/>
      <c r="P70" s="24"/>
      <c r="Q70" s="41"/>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19"/>
      <c r="BV70" s="19"/>
      <c r="BW70" s="19"/>
      <c r="BX70" s="19"/>
      <c r="BY70" s="19"/>
      <c r="BZ70" s="19"/>
      <c r="CA70" s="19"/>
      <c r="CB70" s="19"/>
      <c r="CC70" s="19"/>
      <c r="CD70" s="19"/>
      <c r="CE70" s="19"/>
      <c r="CF70" s="19"/>
      <c r="CG70" s="19"/>
      <c r="CH70" s="19"/>
      <c r="CI70" s="19"/>
      <c r="CJ70" s="19"/>
      <c r="CK70" s="19"/>
      <c r="CL70" s="19"/>
      <c r="CM70" s="19"/>
      <c r="CN70" s="19"/>
      <c r="CO70" s="19"/>
      <c r="CP70" s="19"/>
      <c r="CQ70" s="19"/>
      <c r="CR70" s="19"/>
      <c r="CS70" s="19"/>
      <c r="CT70" s="19"/>
      <c r="CU70" s="19"/>
      <c r="CV70" s="19"/>
      <c r="CW70" s="19"/>
      <c r="CX70" s="19"/>
      <c r="CY70" s="19"/>
      <c r="CZ70" s="19"/>
      <c r="DA70" s="19"/>
      <c r="DB70" s="19"/>
      <c r="DC70" s="19"/>
      <c r="DD70" s="19"/>
      <c r="DE70" s="19"/>
      <c r="DF70" s="19"/>
      <c r="DG70" s="19"/>
      <c r="DH70" s="19"/>
    </row>
    <row r="71" spans="1:112" s="30" customFormat="1" ht="21.6" x14ac:dyDescent="0.75">
      <c r="A71" s="232"/>
      <c r="B71" s="208" t="s">
        <v>113</v>
      </c>
      <c r="C71" s="230" t="s">
        <v>114</v>
      </c>
      <c r="D71" s="219" t="s">
        <v>115</v>
      </c>
      <c r="E71" s="23"/>
      <c r="F71" s="23"/>
      <c r="G71" s="274"/>
      <c r="H71" s="265"/>
      <c r="I71" s="24"/>
      <c r="J71" s="52"/>
      <c r="K71" s="25" t="str" cm="1">
        <f t="array" ref="K71">IF((AND(J71:J72=1)), "Fully Mapped", "Not/ Partially Mapped")</f>
        <v>Not/ Partially Mapped</v>
      </c>
      <c r="L71" s="87"/>
      <c r="M71" s="27"/>
      <c r="N71" s="28"/>
      <c r="O71" s="28"/>
      <c r="P71" s="24"/>
      <c r="Q71" s="2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19"/>
      <c r="CL71" s="19"/>
      <c r="CM71" s="19"/>
      <c r="CN71" s="19"/>
      <c r="CO71" s="19"/>
      <c r="CP71" s="19"/>
      <c r="CQ71" s="19"/>
      <c r="CR71" s="19"/>
      <c r="CS71" s="19"/>
      <c r="CT71" s="19"/>
      <c r="CU71" s="19"/>
      <c r="CV71" s="19"/>
      <c r="CW71" s="19"/>
      <c r="CX71" s="19"/>
      <c r="CY71" s="19"/>
      <c r="CZ71" s="19"/>
      <c r="DA71" s="19"/>
      <c r="DB71" s="19"/>
      <c r="DC71" s="19"/>
      <c r="DD71" s="19"/>
      <c r="DE71" s="19"/>
      <c r="DF71" s="19"/>
      <c r="DG71" s="19"/>
      <c r="DH71" s="19"/>
    </row>
    <row r="72" spans="1:112" s="42" customFormat="1" thickBot="1" x14ac:dyDescent="0.8">
      <c r="A72" s="232"/>
      <c r="B72" s="220"/>
      <c r="C72" s="233"/>
      <c r="D72" s="221" t="s">
        <v>116</v>
      </c>
      <c r="E72" s="45"/>
      <c r="F72" s="45"/>
      <c r="G72" s="276"/>
      <c r="H72" s="268"/>
      <c r="I72" s="24"/>
      <c r="J72" s="200"/>
      <c r="K72" s="56"/>
      <c r="L72" s="88"/>
      <c r="M72" s="46"/>
      <c r="N72" s="47"/>
      <c r="O72" s="47"/>
      <c r="P72" s="24"/>
      <c r="Q72" s="48"/>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19"/>
      <c r="BV72" s="19"/>
      <c r="BW72" s="19"/>
      <c r="BX72" s="19"/>
      <c r="BY72" s="19"/>
      <c r="BZ72" s="19"/>
      <c r="CA72" s="19"/>
      <c r="CB72" s="19"/>
      <c r="CC72" s="19"/>
      <c r="CD72" s="19"/>
      <c r="CE72" s="19"/>
      <c r="CF72" s="19"/>
      <c r="CG72" s="19"/>
      <c r="CH72" s="19"/>
      <c r="CI72" s="19"/>
      <c r="CJ72" s="19"/>
      <c r="CK72" s="19"/>
      <c r="CL72" s="19"/>
      <c r="CM72" s="19"/>
      <c r="CN72" s="19"/>
      <c r="CO72" s="19"/>
      <c r="CP72" s="19"/>
      <c r="CQ72" s="19"/>
      <c r="CR72" s="19"/>
      <c r="CS72" s="19"/>
      <c r="CT72" s="19"/>
      <c r="CU72" s="19"/>
      <c r="CV72" s="19"/>
      <c r="CW72" s="19"/>
      <c r="CX72" s="19"/>
      <c r="CY72" s="19"/>
      <c r="CZ72" s="19"/>
      <c r="DA72" s="19"/>
      <c r="DB72" s="19"/>
      <c r="DC72" s="19"/>
      <c r="DD72" s="19"/>
      <c r="DE72" s="19"/>
      <c r="DF72" s="19"/>
      <c r="DG72" s="19"/>
      <c r="DH72" s="19"/>
    </row>
    <row r="73" spans="1:112" s="21" customFormat="1" thickBot="1" x14ac:dyDescent="0.8">
      <c r="A73" s="232"/>
      <c r="B73" s="231" t="s">
        <v>0</v>
      </c>
      <c r="C73" s="297" t="s">
        <v>6</v>
      </c>
      <c r="D73" s="295" t="s">
        <v>2</v>
      </c>
      <c r="E73" s="58"/>
      <c r="F73" s="59"/>
      <c r="G73" s="59"/>
      <c r="H73" s="59"/>
      <c r="I73" s="193"/>
      <c r="J73" s="61"/>
      <c r="K73" s="61"/>
      <c r="L73" s="60"/>
      <c r="M73" s="60"/>
      <c r="N73" s="60"/>
      <c r="O73" s="60"/>
      <c r="P73" s="193"/>
      <c r="Q73" s="7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c r="CG73" s="19"/>
      <c r="CH73" s="19"/>
      <c r="CI73" s="19"/>
      <c r="CJ73" s="19"/>
      <c r="CK73" s="19"/>
      <c r="CL73" s="19"/>
      <c r="CM73" s="19"/>
      <c r="CN73" s="19"/>
      <c r="CO73" s="19"/>
      <c r="CP73" s="19"/>
      <c r="CQ73" s="19"/>
      <c r="CR73" s="19"/>
      <c r="CS73" s="19"/>
      <c r="CT73" s="19"/>
      <c r="CU73" s="19"/>
      <c r="CV73" s="19"/>
      <c r="CW73" s="19"/>
      <c r="CX73" s="19"/>
      <c r="CY73" s="19"/>
      <c r="CZ73" s="19"/>
      <c r="DA73" s="19"/>
      <c r="DB73" s="19"/>
      <c r="DC73" s="19"/>
      <c r="DD73" s="19"/>
      <c r="DE73" s="19"/>
      <c r="DF73" s="19"/>
      <c r="DG73" s="19"/>
      <c r="DH73" s="19"/>
    </row>
    <row r="74" spans="1:112" s="30" customFormat="1" ht="21.6" customHeight="1" x14ac:dyDescent="0.75">
      <c r="A74" s="232"/>
      <c r="B74" s="208" t="s">
        <v>117</v>
      </c>
      <c r="C74" s="230" t="s">
        <v>107</v>
      </c>
      <c r="D74" s="219" t="s">
        <v>118</v>
      </c>
      <c r="E74" s="64"/>
      <c r="F74" s="64"/>
      <c r="G74" s="279"/>
      <c r="H74" s="270"/>
      <c r="I74" s="24"/>
      <c r="J74" s="201"/>
      <c r="K74" s="65" t="str" cm="1">
        <f t="array" ref="K74">IF((AND(J74:J75=1)), "Fully Mapped", "Not/ Partially Mapped")</f>
        <v>Not/ Partially Mapped</v>
      </c>
      <c r="L74" s="65">
        <f>SUM('Workings out'!G5:G6)</f>
        <v>0</v>
      </c>
      <c r="M74" s="66"/>
      <c r="N74" s="67"/>
      <c r="O74" s="67"/>
      <c r="P74" s="24"/>
      <c r="Q74" s="68"/>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19"/>
      <c r="BV74" s="19"/>
      <c r="BW74" s="19"/>
      <c r="BX74" s="19"/>
      <c r="BY74" s="19"/>
      <c r="BZ74" s="19"/>
      <c r="CA74" s="19"/>
      <c r="CB74" s="19"/>
      <c r="CC74" s="19"/>
      <c r="CD74" s="19"/>
      <c r="CE74" s="19"/>
      <c r="CF74" s="19"/>
      <c r="CG74" s="19"/>
      <c r="CH74" s="19"/>
      <c r="CI74" s="19"/>
      <c r="CJ74" s="19"/>
      <c r="CK74" s="19"/>
      <c r="CL74" s="19"/>
      <c r="CM74" s="19"/>
      <c r="CN74" s="19"/>
      <c r="CO74" s="19"/>
      <c r="CP74" s="19"/>
      <c r="CQ74" s="19"/>
      <c r="CR74" s="19"/>
      <c r="CS74" s="19"/>
      <c r="CT74" s="19"/>
      <c r="CU74" s="19"/>
      <c r="CV74" s="19"/>
      <c r="CW74" s="19"/>
      <c r="CX74" s="19"/>
      <c r="CY74" s="19"/>
      <c r="CZ74" s="19"/>
      <c r="DA74" s="19"/>
      <c r="DB74" s="19"/>
      <c r="DC74" s="19"/>
      <c r="DD74" s="19"/>
      <c r="DE74" s="19"/>
      <c r="DF74" s="19"/>
      <c r="DG74" s="19"/>
      <c r="DH74" s="19"/>
    </row>
    <row r="75" spans="1:112" thickBot="1" x14ac:dyDescent="0.8">
      <c r="A75" s="232"/>
      <c r="B75" s="220"/>
      <c r="C75" s="233"/>
      <c r="D75" s="221" t="s">
        <v>119</v>
      </c>
      <c r="E75" s="45"/>
      <c r="F75" s="45"/>
      <c r="G75" s="276"/>
      <c r="H75" s="268"/>
      <c r="I75" s="24"/>
      <c r="J75" s="200"/>
      <c r="K75" s="56"/>
      <c r="L75" s="56"/>
      <c r="M75" s="46"/>
      <c r="N75" s="47"/>
      <c r="O75" s="47"/>
      <c r="P75" s="24"/>
      <c r="Q75" s="48"/>
    </row>
    <row r="76" spans="1:112" s="21" customFormat="1" thickBot="1" x14ac:dyDescent="0.8">
      <c r="A76" s="232" t="s">
        <v>120</v>
      </c>
      <c r="B76" s="231" t="s">
        <v>0</v>
      </c>
      <c r="C76" s="297" t="s">
        <v>1</v>
      </c>
      <c r="D76" s="295" t="s">
        <v>2</v>
      </c>
      <c r="E76" s="58"/>
      <c r="F76" s="59"/>
      <c r="G76" s="59"/>
      <c r="H76" s="59"/>
      <c r="I76" s="193"/>
      <c r="J76" s="61"/>
      <c r="K76" s="61"/>
      <c r="L76" s="61"/>
      <c r="M76" s="60"/>
      <c r="N76" s="60"/>
      <c r="O76" s="60"/>
      <c r="P76" s="193"/>
      <c r="Q76" s="7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c r="BZ76" s="19"/>
      <c r="CA76" s="19"/>
      <c r="CB76" s="19"/>
      <c r="CC76" s="19"/>
      <c r="CD76" s="19"/>
      <c r="CE76" s="19"/>
      <c r="CF76" s="19"/>
      <c r="CG76" s="19"/>
      <c r="CH76" s="19"/>
      <c r="CI76" s="19"/>
      <c r="CJ76" s="19"/>
      <c r="CK76" s="19"/>
      <c r="CL76" s="19"/>
      <c r="CM76" s="19"/>
      <c r="CN76" s="19"/>
      <c r="CO76" s="19"/>
      <c r="CP76" s="19"/>
      <c r="CQ76" s="19"/>
      <c r="CR76" s="19"/>
      <c r="CS76" s="19"/>
      <c r="CT76" s="19"/>
      <c r="CU76" s="19"/>
      <c r="CV76" s="19"/>
      <c r="CW76" s="19"/>
      <c r="CX76" s="19"/>
      <c r="CY76" s="19"/>
      <c r="CZ76" s="19"/>
      <c r="DA76" s="19"/>
      <c r="DB76" s="19"/>
      <c r="DC76" s="19"/>
      <c r="DD76" s="19"/>
      <c r="DE76" s="19"/>
      <c r="DF76" s="19"/>
      <c r="DG76" s="19"/>
      <c r="DH76" s="19"/>
    </row>
    <row r="77" spans="1:112" s="30" customFormat="1" ht="43.2" customHeight="1" x14ac:dyDescent="0.75">
      <c r="A77" s="232"/>
      <c r="B77" s="208" t="s">
        <v>121</v>
      </c>
      <c r="C77" s="230" t="s">
        <v>122</v>
      </c>
      <c r="D77" s="222" t="s">
        <v>123</v>
      </c>
      <c r="E77" s="64"/>
      <c r="F77" s="64"/>
      <c r="G77" s="274"/>
      <c r="H77" s="270"/>
      <c r="I77" s="24"/>
      <c r="J77" s="201"/>
      <c r="K77" s="65" t="str" cm="1">
        <f t="array" ref="K77">IF((AND(J77:J80=1)), "Fully Mapped", "Not/ Partially Mapped")</f>
        <v>Not/ Partially Mapped</v>
      </c>
      <c r="L77" s="241">
        <f>SUM('Workings out'!H5:H28)</f>
        <v>0</v>
      </c>
      <c r="M77" s="66"/>
      <c r="N77" s="67"/>
      <c r="O77" s="67"/>
      <c r="P77" s="24"/>
      <c r="Q77" s="80"/>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19"/>
      <c r="BZ77" s="19"/>
      <c r="CA77" s="19"/>
      <c r="CB77" s="19"/>
      <c r="CC77" s="19"/>
      <c r="CD77" s="19"/>
      <c r="CE77" s="19"/>
      <c r="CF77" s="19"/>
      <c r="CG77" s="19"/>
      <c r="CH77" s="19"/>
      <c r="CI77" s="19"/>
      <c r="CJ77" s="19"/>
      <c r="CK77" s="19"/>
      <c r="CL77" s="19"/>
      <c r="CM77" s="19"/>
      <c r="CN77" s="19"/>
      <c r="CO77" s="19"/>
      <c r="CP77" s="19"/>
      <c r="CQ77" s="19"/>
      <c r="CR77" s="19"/>
      <c r="CS77" s="19"/>
      <c r="CT77" s="19"/>
      <c r="CU77" s="19"/>
      <c r="CV77" s="19"/>
      <c r="CW77" s="19"/>
      <c r="CX77" s="19"/>
      <c r="CY77" s="19"/>
      <c r="CZ77" s="19"/>
      <c r="DA77" s="19"/>
      <c r="DB77" s="19"/>
      <c r="DC77" s="19"/>
      <c r="DD77" s="19"/>
      <c r="DE77" s="19"/>
      <c r="DF77" s="19"/>
      <c r="DG77" s="19"/>
      <c r="DH77" s="19"/>
    </row>
    <row r="78" spans="1:112" ht="21.6" x14ac:dyDescent="0.75">
      <c r="A78" s="232"/>
      <c r="B78" s="209"/>
      <c r="C78" s="211"/>
      <c r="D78" s="223" t="s">
        <v>124</v>
      </c>
      <c r="E78" s="32"/>
      <c r="F78" s="32"/>
      <c r="G78" s="275"/>
      <c r="H78" s="266"/>
      <c r="I78" s="24"/>
      <c r="J78" s="198"/>
      <c r="K78" s="26"/>
      <c r="L78" s="87"/>
      <c r="M78" s="33"/>
      <c r="N78" s="34"/>
      <c r="O78" s="34"/>
      <c r="P78" s="24"/>
      <c r="Q78" s="81"/>
    </row>
    <row r="79" spans="1:112" ht="39.6" x14ac:dyDescent="0.75">
      <c r="A79" s="232"/>
      <c r="B79" s="209"/>
      <c r="C79" s="211"/>
      <c r="D79" s="223" t="s">
        <v>125</v>
      </c>
      <c r="E79" s="32"/>
      <c r="F79" s="32"/>
      <c r="G79" s="275"/>
      <c r="H79" s="266"/>
      <c r="I79" s="24"/>
      <c r="J79" s="198"/>
      <c r="K79" s="26"/>
      <c r="L79" s="87"/>
      <c r="M79" s="33"/>
      <c r="N79" s="34"/>
      <c r="O79" s="34"/>
      <c r="P79" s="24"/>
      <c r="Q79" s="81"/>
    </row>
    <row r="80" spans="1:112" s="42" customFormat="1" ht="40.200000000000003" thickBot="1" x14ac:dyDescent="0.8">
      <c r="A80" s="232"/>
      <c r="B80" s="209"/>
      <c r="C80" s="214"/>
      <c r="D80" s="224" t="s">
        <v>126</v>
      </c>
      <c r="E80" s="37"/>
      <c r="F80" s="37"/>
      <c r="G80" s="276"/>
      <c r="H80" s="267"/>
      <c r="I80" s="24"/>
      <c r="J80" s="199"/>
      <c r="K80" s="38"/>
      <c r="L80" s="87"/>
      <c r="M80" s="39"/>
      <c r="N80" s="40"/>
      <c r="O80" s="40"/>
      <c r="P80" s="24"/>
      <c r="Q80" s="41"/>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K80" s="19"/>
      <c r="BL80" s="19"/>
      <c r="BM80" s="19"/>
      <c r="BN80" s="19"/>
      <c r="BO80" s="19"/>
      <c r="BP80" s="19"/>
      <c r="BQ80" s="19"/>
      <c r="BR80" s="19"/>
      <c r="BS80" s="19"/>
      <c r="BT80" s="19"/>
      <c r="BU80" s="19"/>
      <c r="BV80" s="19"/>
      <c r="BW80" s="19"/>
      <c r="BX80" s="19"/>
      <c r="BY80" s="19"/>
      <c r="BZ80" s="19"/>
      <c r="CA80" s="19"/>
      <c r="CB80" s="19"/>
      <c r="CC80" s="19"/>
      <c r="CD80" s="19"/>
      <c r="CE80" s="19"/>
      <c r="CF80" s="19"/>
      <c r="CG80" s="19"/>
      <c r="CH80" s="19"/>
      <c r="CI80" s="19"/>
      <c r="CJ80" s="19"/>
      <c r="CK80" s="19"/>
      <c r="CL80" s="19"/>
      <c r="CM80" s="19"/>
      <c r="CN80" s="19"/>
      <c r="CO80" s="19"/>
      <c r="CP80" s="19"/>
      <c r="CQ80" s="19"/>
      <c r="CR80" s="19"/>
      <c r="CS80" s="19"/>
      <c r="CT80" s="19"/>
      <c r="CU80" s="19"/>
      <c r="CV80" s="19"/>
      <c r="CW80" s="19"/>
      <c r="CX80" s="19"/>
      <c r="CY80" s="19"/>
      <c r="CZ80" s="19"/>
      <c r="DA80" s="19"/>
      <c r="DB80" s="19"/>
      <c r="DC80" s="19"/>
      <c r="DD80" s="19"/>
      <c r="DE80" s="19"/>
      <c r="DF80" s="19"/>
      <c r="DG80" s="19"/>
      <c r="DH80" s="19"/>
    </row>
    <row r="81" spans="1:112" s="30" customFormat="1" ht="43.2" customHeight="1" x14ac:dyDescent="0.75">
      <c r="A81" s="232"/>
      <c r="B81" s="208" t="s">
        <v>127</v>
      </c>
      <c r="C81" s="230" t="s">
        <v>128</v>
      </c>
      <c r="D81" s="219" t="s">
        <v>129</v>
      </c>
      <c r="E81" s="23"/>
      <c r="F81" s="23"/>
      <c r="G81" s="274"/>
      <c r="H81" s="265"/>
      <c r="I81" s="24"/>
      <c r="J81" s="52"/>
      <c r="K81" s="25" t="str" cm="1">
        <f t="array" ref="K81">IF((AND(J81:J86=1)), "Fully Mapped", "Not/ Partially Mapped")</f>
        <v>Not/ Partially Mapped</v>
      </c>
      <c r="L81" s="87"/>
      <c r="M81" s="27"/>
      <c r="N81" s="28"/>
      <c r="O81" s="28"/>
      <c r="P81" s="24"/>
      <c r="Q81" s="2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c r="BM81" s="19"/>
      <c r="BN81" s="19"/>
      <c r="BO81" s="19"/>
      <c r="BP81" s="19"/>
      <c r="BQ81" s="19"/>
      <c r="BR81" s="19"/>
      <c r="BS81" s="19"/>
      <c r="BT81" s="19"/>
      <c r="BU81" s="19"/>
      <c r="BV81" s="19"/>
      <c r="BW81" s="19"/>
      <c r="BX81" s="19"/>
      <c r="BY81" s="19"/>
      <c r="BZ81" s="19"/>
      <c r="CA81" s="19"/>
      <c r="CB81" s="19"/>
      <c r="CC81" s="19"/>
      <c r="CD81" s="19"/>
      <c r="CE81" s="19"/>
      <c r="CF81" s="19"/>
      <c r="CG81" s="19"/>
      <c r="CH81" s="19"/>
      <c r="CI81" s="19"/>
      <c r="CJ81" s="19"/>
      <c r="CK81" s="19"/>
      <c r="CL81" s="19"/>
      <c r="CM81" s="19"/>
      <c r="CN81" s="19"/>
      <c r="CO81" s="19"/>
      <c r="CP81" s="19"/>
      <c r="CQ81" s="19"/>
      <c r="CR81" s="19"/>
      <c r="CS81" s="19"/>
      <c r="CT81" s="19"/>
      <c r="CU81" s="19"/>
      <c r="CV81" s="19"/>
      <c r="CW81" s="19"/>
      <c r="CX81" s="19"/>
      <c r="CY81" s="19"/>
      <c r="CZ81" s="19"/>
      <c r="DA81" s="19"/>
      <c r="DB81" s="19"/>
      <c r="DC81" s="19"/>
      <c r="DD81" s="19"/>
      <c r="DE81" s="19"/>
      <c r="DF81" s="19"/>
      <c r="DG81" s="19"/>
      <c r="DH81" s="19"/>
    </row>
    <row r="82" spans="1:112" ht="39.6" x14ac:dyDescent="0.75">
      <c r="A82" s="232"/>
      <c r="B82" s="209"/>
      <c r="C82" s="211"/>
      <c r="D82" s="292" t="s">
        <v>130</v>
      </c>
      <c r="E82" s="32"/>
      <c r="F82" s="32"/>
      <c r="G82" s="275"/>
      <c r="H82" s="266"/>
      <c r="I82" s="24"/>
      <c r="J82" s="198"/>
      <c r="K82" s="26"/>
      <c r="L82" s="87"/>
      <c r="M82" s="33"/>
      <c r="N82" s="34"/>
      <c r="O82" s="34"/>
      <c r="P82" s="24"/>
      <c r="Q82" s="35"/>
    </row>
    <row r="83" spans="1:112" ht="59.4" x14ac:dyDescent="0.75">
      <c r="A83" s="232"/>
      <c r="B83" s="209"/>
      <c r="C83" s="211"/>
      <c r="D83" s="292" t="s">
        <v>131</v>
      </c>
      <c r="E83" s="32"/>
      <c r="F83" s="32"/>
      <c r="G83" s="275"/>
      <c r="H83" s="266"/>
      <c r="I83" s="24"/>
      <c r="J83" s="198"/>
      <c r="K83" s="26"/>
      <c r="L83" s="87"/>
      <c r="M83" s="33"/>
      <c r="N83" s="34"/>
      <c r="O83" s="34"/>
      <c r="P83" s="24"/>
      <c r="Q83" s="35"/>
    </row>
    <row r="84" spans="1:112" ht="39.6" x14ac:dyDescent="0.75">
      <c r="A84" s="232"/>
      <c r="B84" s="209"/>
      <c r="C84" s="211"/>
      <c r="D84" s="292" t="s">
        <v>132</v>
      </c>
      <c r="E84" s="32"/>
      <c r="F84" s="32"/>
      <c r="G84" s="275"/>
      <c r="H84" s="266"/>
      <c r="I84" s="24"/>
      <c r="J84" s="198"/>
      <c r="K84" s="26"/>
      <c r="L84" s="87"/>
      <c r="M84" s="33"/>
      <c r="N84" s="34"/>
      <c r="O84" s="34"/>
      <c r="P84" s="24"/>
      <c r="Q84" s="35"/>
    </row>
    <row r="85" spans="1:112" ht="39.6" x14ac:dyDescent="0.75">
      <c r="A85" s="232"/>
      <c r="B85" s="209"/>
      <c r="C85" s="211"/>
      <c r="D85" s="292" t="s">
        <v>133</v>
      </c>
      <c r="E85" s="32"/>
      <c r="F85" s="32"/>
      <c r="G85" s="275"/>
      <c r="H85" s="266"/>
      <c r="I85" s="24"/>
      <c r="J85" s="198"/>
      <c r="K85" s="26"/>
      <c r="L85" s="87"/>
      <c r="M85" s="33"/>
      <c r="N85" s="34"/>
      <c r="O85" s="34"/>
      <c r="P85" s="24"/>
      <c r="Q85" s="35"/>
    </row>
    <row r="86" spans="1:112" s="42" customFormat="1" thickBot="1" x14ac:dyDescent="0.8">
      <c r="A86" s="232"/>
      <c r="B86" s="209"/>
      <c r="C86" s="211"/>
      <c r="D86" s="306" t="s">
        <v>134</v>
      </c>
      <c r="E86" s="37"/>
      <c r="F86" s="37"/>
      <c r="G86" s="276"/>
      <c r="H86" s="267"/>
      <c r="I86" s="24"/>
      <c r="J86" s="199"/>
      <c r="K86" s="38"/>
      <c r="L86" s="87"/>
      <c r="M86" s="39"/>
      <c r="N86" s="40"/>
      <c r="O86" s="40"/>
      <c r="P86" s="24"/>
      <c r="Q86" s="41"/>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19"/>
      <c r="BU86" s="19"/>
      <c r="BV86" s="19"/>
      <c r="BW86" s="19"/>
      <c r="BX86" s="19"/>
      <c r="BY86" s="19"/>
      <c r="BZ86" s="19"/>
      <c r="CA86" s="19"/>
      <c r="CB86" s="19"/>
      <c r="CC86" s="19"/>
      <c r="CD86" s="19"/>
      <c r="CE86" s="19"/>
      <c r="CF86" s="19"/>
      <c r="CG86" s="19"/>
      <c r="CH86" s="19"/>
      <c r="CI86" s="19"/>
      <c r="CJ86" s="19"/>
      <c r="CK86" s="19"/>
      <c r="CL86" s="19"/>
      <c r="CM86" s="19"/>
      <c r="CN86" s="19"/>
      <c r="CO86" s="19"/>
      <c r="CP86" s="19"/>
      <c r="CQ86" s="19"/>
      <c r="CR86" s="19"/>
      <c r="CS86" s="19"/>
      <c r="CT86" s="19"/>
      <c r="CU86" s="19"/>
      <c r="CV86" s="19"/>
      <c r="CW86" s="19"/>
      <c r="CX86" s="19"/>
      <c r="CY86" s="19"/>
      <c r="CZ86" s="19"/>
      <c r="DA86" s="19"/>
      <c r="DB86" s="19"/>
      <c r="DC86" s="19"/>
      <c r="DD86" s="19"/>
      <c r="DE86" s="19"/>
      <c r="DF86" s="19"/>
      <c r="DG86" s="19"/>
      <c r="DH86" s="19"/>
    </row>
    <row r="87" spans="1:112" s="30" customFormat="1" ht="21.6" x14ac:dyDescent="0.75">
      <c r="A87" s="232"/>
      <c r="B87" s="208" t="s">
        <v>135</v>
      </c>
      <c r="C87" s="230" t="s">
        <v>136</v>
      </c>
      <c r="D87" s="219" t="s">
        <v>137</v>
      </c>
      <c r="E87" s="23"/>
      <c r="F87" s="23"/>
      <c r="G87" s="274"/>
      <c r="H87" s="265"/>
      <c r="I87" s="24"/>
      <c r="J87" s="52"/>
      <c r="K87" s="25" t="str" cm="1">
        <f t="array" ref="K87">IF((AND(J87:J88=1)), "Fully Mapped", "Not/ Partially Mapped")</f>
        <v>Not/ Partially Mapped</v>
      </c>
      <c r="L87" s="87"/>
      <c r="M87" s="27"/>
      <c r="N87" s="28"/>
      <c r="O87" s="28"/>
      <c r="P87" s="24"/>
      <c r="Q87" s="2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K87" s="19"/>
      <c r="BL87" s="19"/>
      <c r="BM87" s="19"/>
      <c r="BN87" s="19"/>
      <c r="BO87" s="19"/>
      <c r="BP87" s="19"/>
      <c r="BQ87" s="19"/>
      <c r="BR87" s="19"/>
      <c r="BS87" s="19"/>
      <c r="BT87" s="19"/>
      <c r="BU87" s="19"/>
      <c r="BV87" s="19"/>
      <c r="BW87" s="19"/>
      <c r="BX87" s="19"/>
      <c r="BY87" s="19"/>
      <c r="BZ87" s="19"/>
      <c r="CA87" s="19"/>
      <c r="CB87" s="19"/>
      <c r="CC87" s="19"/>
      <c r="CD87" s="19"/>
      <c r="CE87" s="19"/>
      <c r="CF87" s="19"/>
      <c r="CG87" s="19"/>
      <c r="CH87" s="19"/>
      <c r="CI87" s="19"/>
      <c r="CJ87" s="19"/>
      <c r="CK87" s="19"/>
      <c r="CL87" s="19"/>
      <c r="CM87" s="19"/>
      <c r="CN87" s="19"/>
      <c r="CO87" s="19"/>
      <c r="CP87" s="19"/>
      <c r="CQ87" s="19"/>
      <c r="CR87" s="19"/>
      <c r="CS87" s="19"/>
      <c r="CT87" s="19"/>
      <c r="CU87" s="19"/>
      <c r="CV87" s="19"/>
      <c r="CW87" s="19"/>
      <c r="CX87" s="19"/>
      <c r="CY87" s="19"/>
      <c r="CZ87" s="19"/>
      <c r="DA87" s="19"/>
      <c r="DB87" s="19"/>
      <c r="DC87" s="19"/>
      <c r="DD87" s="19"/>
      <c r="DE87" s="19"/>
      <c r="DF87" s="19"/>
      <c r="DG87" s="19"/>
      <c r="DH87" s="19"/>
    </row>
    <row r="88" spans="1:112" s="42" customFormat="1" ht="40.200000000000003" thickBot="1" x14ac:dyDescent="0.8">
      <c r="A88" s="232"/>
      <c r="B88" s="220"/>
      <c r="C88" s="233"/>
      <c r="D88" s="221" t="s">
        <v>138</v>
      </c>
      <c r="E88" s="37"/>
      <c r="F88" s="37"/>
      <c r="G88" s="276"/>
      <c r="H88" s="267"/>
      <c r="I88" s="24"/>
      <c r="J88" s="199"/>
      <c r="K88" s="38"/>
      <c r="L88" s="87"/>
      <c r="M88" s="39"/>
      <c r="N88" s="40"/>
      <c r="O88" s="40"/>
      <c r="P88" s="24"/>
      <c r="Q88" s="41"/>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K88" s="19"/>
      <c r="BL88" s="19"/>
      <c r="BM88" s="19"/>
      <c r="BN88" s="19"/>
      <c r="BO88" s="19"/>
      <c r="BP88" s="19"/>
      <c r="BQ88" s="19"/>
      <c r="BR88" s="19"/>
      <c r="BS88" s="19"/>
      <c r="BT88" s="19"/>
      <c r="BU88" s="19"/>
      <c r="BV88" s="19"/>
      <c r="BW88" s="19"/>
      <c r="BX88" s="19"/>
      <c r="BY88" s="19"/>
      <c r="BZ88" s="19"/>
      <c r="CA88" s="19"/>
      <c r="CB88" s="19"/>
      <c r="CC88" s="19"/>
      <c r="CD88" s="19"/>
      <c r="CE88" s="19"/>
      <c r="CF88" s="19"/>
      <c r="CG88" s="19"/>
      <c r="CH88" s="19"/>
      <c r="CI88" s="19"/>
      <c r="CJ88" s="19"/>
      <c r="CK88" s="19"/>
      <c r="CL88" s="19"/>
      <c r="CM88" s="19"/>
      <c r="CN88" s="19"/>
      <c r="CO88" s="19"/>
      <c r="CP88" s="19"/>
      <c r="CQ88" s="19"/>
      <c r="CR88" s="19"/>
      <c r="CS88" s="19"/>
      <c r="CT88" s="19"/>
      <c r="CU88" s="19"/>
      <c r="CV88" s="19"/>
      <c r="CW88" s="19"/>
      <c r="CX88" s="19"/>
      <c r="CY88" s="19"/>
      <c r="CZ88" s="19"/>
      <c r="DA88" s="19"/>
      <c r="DB88" s="19"/>
      <c r="DC88" s="19"/>
      <c r="DD88" s="19"/>
      <c r="DE88" s="19"/>
      <c r="DF88" s="19"/>
      <c r="DG88" s="19"/>
      <c r="DH88" s="19"/>
    </row>
    <row r="89" spans="1:112" s="30" customFormat="1" ht="39.6" x14ac:dyDescent="0.75">
      <c r="A89" s="232"/>
      <c r="B89" s="208" t="s">
        <v>139</v>
      </c>
      <c r="C89" s="230" t="s">
        <v>140</v>
      </c>
      <c r="D89" s="219" t="s">
        <v>141</v>
      </c>
      <c r="E89" s="23"/>
      <c r="F89" s="23"/>
      <c r="G89" s="274"/>
      <c r="H89" s="265"/>
      <c r="I89" s="24"/>
      <c r="J89" s="52"/>
      <c r="K89" s="25" t="str" cm="1">
        <f t="array" ref="K89">IF((AND(J89:J90=1)), "Fully Mapped", "Not/ Partially Mapped")</f>
        <v>Not/ Partially Mapped</v>
      </c>
      <c r="L89" s="87"/>
      <c r="M89" s="27"/>
      <c r="N89" s="28"/>
      <c r="O89" s="28"/>
      <c r="P89" s="24"/>
      <c r="Q89" s="2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9"/>
      <c r="BV89" s="19"/>
      <c r="BW89" s="19"/>
      <c r="BX89" s="19"/>
      <c r="BY89" s="19"/>
      <c r="BZ89" s="19"/>
      <c r="CA89" s="19"/>
      <c r="CB89" s="19"/>
      <c r="CC89" s="19"/>
      <c r="CD89" s="19"/>
      <c r="CE89" s="19"/>
      <c r="CF89" s="19"/>
      <c r="CG89" s="19"/>
      <c r="CH89" s="19"/>
      <c r="CI89" s="19"/>
      <c r="CJ89" s="19"/>
      <c r="CK89" s="19"/>
      <c r="CL89" s="19"/>
      <c r="CM89" s="19"/>
      <c r="CN89" s="19"/>
      <c r="CO89" s="19"/>
      <c r="CP89" s="19"/>
      <c r="CQ89" s="19"/>
      <c r="CR89" s="19"/>
      <c r="CS89" s="19"/>
      <c r="CT89" s="19"/>
      <c r="CU89" s="19"/>
      <c r="CV89" s="19"/>
      <c r="CW89" s="19"/>
      <c r="CX89" s="19"/>
      <c r="CY89" s="19"/>
      <c r="CZ89" s="19"/>
      <c r="DA89" s="19"/>
      <c r="DB89" s="19"/>
      <c r="DC89" s="19"/>
      <c r="DD89" s="19"/>
      <c r="DE89" s="19"/>
      <c r="DF89" s="19"/>
      <c r="DG89" s="19"/>
      <c r="DH89" s="19"/>
    </row>
    <row r="90" spans="1:112" s="42" customFormat="1" ht="40.200000000000003" thickBot="1" x14ac:dyDescent="0.8">
      <c r="A90" s="232"/>
      <c r="B90" s="220"/>
      <c r="C90" s="233"/>
      <c r="D90" s="221" t="s">
        <v>142</v>
      </c>
      <c r="E90" s="37"/>
      <c r="F90" s="37"/>
      <c r="G90" s="276"/>
      <c r="H90" s="267"/>
      <c r="I90" s="24"/>
      <c r="J90" s="199"/>
      <c r="K90" s="38"/>
      <c r="L90" s="87"/>
      <c r="M90" s="39"/>
      <c r="N90" s="40"/>
      <c r="O90" s="40"/>
      <c r="P90" s="24"/>
      <c r="Q90" s="41"/>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c r="BL90" s="19"/>
      <c r="BM90" s="19"/>
      <c r="BN90" s="19"/>
      <c r="BO90" s="19"/>
      <c r="BP90" s="19"/>
      <c r="BQ90" s="19"/>
      <c r="BR90" s="19"/>
      <c r="BS90" s="19"/>
      <c r="BT90" s="19"/>
      <c r="BU90" s="19"/>
      <c r="BV90" s="19"/>
      <c r="BW90" s="19"/>
      <c r="BX90" s="19"/>
      <c r="BY90" s="19"/>
      <c r="BZ90" s="19"/>
      <c r="CA90" s="19"/>
      <c r="CB90" s="19"/>
      <c r="CC90" s="19"/>
      <c r="CD90" s="19"/>
      <c r="CE90" s="19"/>
      <c r="CF90" s="19"/>
      <c r="CG90" s="19"/>
      <c r="CH90" s="19"/>
      <c r="CI90" s="19"/>
      <c r="CJ90" s="19"/>
      <c r="CK90" s="19"/>
      <c r="CL90" s="19"/>
      <c r="CM90" s="19"/>
      <c r="CN90" s="19"/>
      <c r="CO90" s="19"/>
      <c r="CP90" s="19"/>
      <c r="CQ90" s="19"/>
      <c r="CR90" s="19"/>
      <c r="CS90" s="19"/>
      <c r="CT90" s="19"/>
      <c r="CU90" s="19"/>
      <c r="CV90" s="19"/>
      <c r="CW90" s="19"/>
      <c r="CX90" s="19"/>
      <c r="CY90" s="19"/>
      <c r="CZ90" s="19"/>
      <c r="DA90" s="19"/>
      <c r="DB90" s="19"/>
      <c r="DC90" s="19"/>
      <c r="DD90" s="19"/>
      <c r="DE90" s="19"/>
      <c r="DF90" s="19"/>
      <c r="DG90" s="19"/>
      <c r="DH90" s="19"/>
    </row>
    <row r="91" spans="1:112" s="30" customFormat="1" ht="39.6" x14ac:dyDescent="0.75">
      <c r="A91" s="232"/>
      <c r="B91" s="208" t="s">
        <v>143</v>
      </c>
      <c r="C91" s="230" t="s">
        <v>144</v>
      </c>
      <c r="D91" s="219" t="s">
        <v>145</v>
      </c>
      <c r="E91" s="23"/>
      <c r="F91" s="23"/>
      <c r="G91" s="274"/>
      <c r="H91" s="265"/>
      <c r="I91" s="24"/>
      <c r="J91" s="52"/>
      <c r="K91" s="25" t="str" cm="1">
        <f t="array" ref="K91">IF((AND(J91:J92=1)), "Fully Mapped", "Not/ Partially Mapped")</f>
        <v>Not/ Partially Mapped</v>
      </c>
      <c r="L91" s="87"/>
      <c r="M91" s="27"/>
      <c r="N91" s="28"/>
      <c r="O91" s="28"/>
      <c r="P91" s="24"/>
      <c r="Q91" s="2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c r="BL91" s="19"/>
      <c r="BM91" s="19"/>
      <c r="BN91" s="19"/>
      <c r="BO91" s="19"/>
      <c r="BP91" s="19"/>
      <c r="BQ91" s="19"/>
      <c r="BR91" s="19"/>
      <c r="BS91" s="19"/>
      <c r="BT91" s="19"/>
      <c r="BU91" s="19"/>
      <c r="BV91" s="19"/>
      <c r="BW91" s="19"/>
      <c r="BX91" s="19"/>
      <c r="BY91" s="19"/>
      <c r="BZ91" s="19"/>
      <c r="CA91" s="19"/>
      <c r="CB91" s="19"/>
      <c r="CC91" s="19"/>
      <c r="CD91" s="19"/>
      <c r="CE91" s="19"/>
      <c r="CF91" s="19"/>
      <c r="CG91" s="19"/>
      <c r="CH91" s="19"/>
      <c r="CI91" s="19"/>
      <c r="CJ91" s="19"/>
      <c r="CK91" s="19"/>
      <c r="CL91" s="19"/>
      <c r="CM91" s="19"/>
      <c r="CN91" s="19"/>
      <c r="CO91" s="19"/>
      <c r="CP91" s="19"/>
      <c r="CQ91" s="19"/>
      <c r="CR91" s="19"/>
      <c r="CS91" s="19"/>
      <c r="CT91" s="19"/>
      <c r="CU91" s="19"/>
      <c r="CV91" s="19"/>
      <c r="CW91" s="19"/>
      <c r="CX91" s="19"/>
      <c r="CY91" s="19"/>
      <c r="CZ91" s="19"/>
      <c r="DA91" s="19"/>
      <c r="DB91" s="19"/>
      <c r="DC91" s="19"/>
      <c r="DD91" s="19"/>
      <c r="DE91" s="19"/>
      <c r="DF91" s="19"/>
      <c r="DG91" s="19"/>
      <c r="DH91" s="19"/>
    </row>
    <row r="92" spans="1:112" s="42" customFormat="1" thickBot="1" x14ac:dyDescent="0.8">
      <c r="A92" s="232"/>
      <c r="B92" s="220"/>
      <c r="C92" s="233"/>
      <c r="D92" s="221" t="s">
        <v>146</v>
      </c>
      <c r="E92" s="37"/>
      <c r="F92" s="37"/>
      <c r="G92" s="276"/>
      <c r="H92" s="267"/>
      <c r="I92" s="24"/>
      <c r="J92" s="199"/>
      <c r="K92" s="38"/>
      <c r="L92" s="87"/>
      <c r="M92" s="39"/>
      <c r="N92" s="40"/>
      <c r="O92" s="40"/>
      <c r="P92" s="24"/>
      <c r="Q92" s="41"/>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c r="BK92" s="19"/>
      <c r="BL92" s="19"/>
      <c r="BM92" s="19"/>
      <c r="BN92" s="19"/>
      <c r="BO92" s="19"/>
      <c r="BP92" s="19"/>
      <c r="BQ92" s="19"/>
      <c r="BR92" s="19"/>
      <c r="BS92" s="19"/>
      <c r="BT92" s="19"/>
      <c r="BU92" s="19"/>
      <c r="BV92" s="19"/>
      <c r="BW92" s="19"/>
      <c r="BX92" s="19"/>
      <c r="BY92" s="19"/>
      <c r="BZ92" s="19"/>
      <c r="CA92" s="19"/>
      <c r="CB92" s="19"/>
      <c r="CC92" s="19"/>
      <c r="CD92" s="19"/>
      <c r="CE92" s="19"/>
      <c r="CF92" s="19"/>
      <c r="CG92" s="19"/>
      <c r="CH92" s="19"/>
      <c r="CI92" s="19"/>
      <c r="CJ92" s="19"/>
      <c r="CK92" s="19"/>
      <c r="CL92" s="19"/>
      <c r="CM92" s="19"/>
      <c r="CN92" s="19"/>
      <c r="CO92" s="19"/>
      <c r="CP92" s="19"/>
      <c r="CQ92" s="19"/>
      <c r="CR92" s="19"/>
      <c r="CS92" s="19"/>
      <c r="CT92" s="19"/>
      <c r="CU92" s="19"/>
      <c r="CV92" s="19"/>
      <c r="CW92" s="19"/>
      <c r="CX92" s="19"/>
      <c r="CY92" s="19"/>
      <c r="CZ92" s="19"/>
      <c r="DA92" s="19"/>
      <c r="DB92" s="19"/>
      <c r="DC92" s="19"/>
      <c r="DD92" s="19"/>
      <c r="DE92" s="19"/>
      <c r="DF92" s="19"/>
      <c r="DG92" s="19"/>
      <c r="DH92" s="19"/>
    </row>
    <row r="93" spans="1:112" s="30" customFormat="1" ht="39.6" x14ac:dyDescent="0.75">
      <c r="A93" s="232"/>
      <c r="B93" s="208" t="s">
        <v>147</v>
      </c>
      <c r="C93" s="230" t="s">
        <v>148</v>
      </c>
      <c r="D93" s="222" t="s">
        <v>149</v>
      </c>
      <c r="E93" s="23"/>
      <c r="F93" s="23"/>
      <c r="G93" s="274"/>
      <c r="H93" s="265"/>
      <c r="I93" s="24"/>
      <c r="J93" s="52"/>
      <c r="K93" s="25" t="str" cm="1">
        <f t="array" ref="K93">IF((AND(J93:J95=1)), "Fully Mapped", "Not/ Partially Mapped")</f>
        <v>Not/ Partially Mapped</v>
      </c>
      <c r="L93" s="87"/>
      <c r="M93" s="27"/>
      <c r="N93" s="28"/>
      <c r="O93" s="28"/>
      <c r="P93" s="24"/>
      <c r="Q93" s="2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19"/>
      <c r="BU93" s="19"/>
      <c r="BV93" s="19"/>
      <c r="BW93" s="19"/>
      <c r="BX93" s="19"/>
      <c r="BY93" s="19"/>
      <c r="BZ93" s="19"/>
      <c r="CA93" s="19"/>
      <c r="CB93" s="19"/>
      <c r="CC93" s="19"/>
      <c r="CD93" s="19"/>
      <c r="CE93" s="19"/>
      <c r="CF93" s="19"/>
      <c r="CG93" s="19"/>
      <c r="CH93" s="19"/>
      <c r="CI93" s="19"/>
      <c r="CJ93" s="19"/>
      <c r="CK93" s="19"/>
      <c r="CL93" s="19"/>
      <c r="CM93" s="19"/>
      <c r="CN93" s="19"/>
      <c r="CO93" s="19"/>
      <c r="CP93" s="19"/>
      <c r="CQ93" s="19"/>
      <c r="CR93" s="19"/>
      <c r="CS93" s="19"/>
      <c r="CT93" s="19"/>
      <c r="CU93" s="19"/>
      <c r="CV93" s="19"/>
      <c r="CW93" s="19"/>
      <c r="CX93" s="19"/>
      <c r="CY93" s="19"/>
      <c r="CZ93" s="19"/>
      <c r="DA93" s="19"/>
      <c r="DB93" s="19"/>
      <c r="DC93" s="19"/>
      <c r="DD93" s="19"/>
      <c r="DE93" s="19"/>
      <c r="DF93" s="19"/>
      <c r="DG93" s="19"/>
      <c r="DH93" s="19"/>
    </row>
    <row r="94" spans="1:112" ht="39.6" x14ac:dyDescent="0.75">
      <c r="A94" s="232"/>
      <c r="B94" s="209"/>
      <c r="C94" s="211"/>
      <c r="D94" s="223" t="s">
        <v>150</v>
      </c>
      <c r="E94" s="32"/>
      <c r="F94" s="32"/>
      <c r="G94" s="275"/>
      <c r="H94" s="266"/>
      <c r="I94" s="24"/>
      <c r="J94" s="198"/>
      <c r="K94" s="26"/>
      <c r="L94" s="87"/>
      <c r="M94" s="33"/>
      <c r="N94" s="34"/>
      <c r="O94" s="34"/>
      <c r="P94" s="24"/>
      <c r="Q94" s="35"/>
    </row>
    <row r="95" spans="1:112" s="42" customFormat="1" ht="40.200000000000003" thickBot="1" x14ac:dyDescent="0.8">
      <c r="A95" s="232"/>
      <c r="B95" s="209"/>
      <c r="C95" s="214"/>
      <c r="D95" s="223" t="s">
        <v>151</v>
      </c>
      <c r="E95" s="37"/>
      <c r="F95" s="37"/>
      <c r="G95" s="276"/>
      <c r="H95" s="267"/>
      <c r="I95" s="24"/>
      <c r="J95" s="199"/>
      <c r="K95" s="38"/>
      <c r="L95" s="87"/>
      <c r="M95" s="39"/>
      <c r="N95" s="40"/>
      <c r="O95" s="40"/>
      <c r="P95" s="24"/>
      <c r="Q95" s="41"/>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19"/>
      <c r="BN95" s="19"/>
      <c r="BO95" s="19"/>
      <c r="BP95" s="19"/>
      <c r="BQ95" s="19"/>
      <c r="BR95" s="19"/>
      <c r="BS95" s="19"/>
      <c r="BT95" s="19"/>
      <c r="BU95" s="19"/>
      <c r="BV95" s="19"/>
      <c r="BW95" s="19"/>
      <c r="BX95" s="19"/>
      <c r="BY95" s="19"/>
      <c r="BZ95" s="19"/>
      <c r="CA95" s="19"/>
      <c r="CB95" s="19"/>
      <c r="CC95" s="19"/>
      <c r="CD95" s="19"/>
      <c r="CE95" s="19"/>
      <c r="CF95" s="19"/>
      <c r="CG95" s="19"/>
      <c r="CH95" s="19"/>
      <c r="CI95" s="19"/>
      <c r="CJ95" s="19"/>
      <c r="CK95" s="19"/>
      <c r="CL95" s="19"/>
      <c r="CM95" s="19"/>
      <c r="CN95" s="19"/>
      <c r="CO95" s="19"/>
      <c r="CP95" s="19"/>
      <c r="CQ95" s="19"/>
      <c r="CR95" s="19"/>
      <c r="CS95" s="19"/>
      <c r="CT95" s="19"/>
      <c r="CU95" s="19"/>
      <c r="CV95" s="19"/>
      <c r="CW95" s="19"/>
      <c r="CX95" s="19"/>
      <c r="CY95" s="19"/>
      <c r="CZ95" s="19"/>
      <c r="DA95" s="19"/>
      <c r="DB95" s="19"/>
      <c r="DC95" s="19"/>
      <c r="DD95" s="19"/>
      <c r="DE95" s="19"/>
      <c r="DF95" s="19"/>
      <c r="DG95" s="19"/>
      <c r="DH95" s="19"/>
    </row>
    <row r="96" spans="1:112" s="30" customFormat="1" ht="59.4" x14ac:dyDescent="0.75">
      <c r="A96" s="232"/>
      <c r="B96" s="208" t="s">
        <v>152</v>
      </c>
      <c r="C96" s="230" t="s">
        <v>153</v>
      </c>
      <c r="D96" s="222" t="s">
        <v>154</v>
      </c>
      <c r="E96" s="23"/>
      <c r="F96" s="23"/>
      <c r="G96" s="274"/>
      <c r="H96" s="265"/>
      <c r="I96" s="24"/>
      <c r="J96" s="52"/>
      <c r="K96" s="25" t="str" cm="1">
        <f t="array" ref="K96">IF((AND(J96:J100=1)), "Fully Mapped", "Not/ Partially Mapped")</f>
        <v>Not/ Partially Mapped</v>
      </c>
      <c r="L96" s="87"/>
      <c r="M96" s="27"/>
      <c r="N96" s="28"/>
      <c r="O96" s="28"/>
      <c r="P96" s="24"/>
      <c r="Q96" s="2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c r="BL96" s="19"/>
      <c r="BM96" s="19"/>
      <c r="BN96" s="19"/>
      <c r="BO96" s="19"/>
      <c r="BP96" s="19"/>
      <c r="BQ96" s="19"/>
      <c r="BR96" s="19"/>
      <c r="BS96" s="19"/>
      <c r="BT96" s="19"/>
      <c r="BU96" s="19"/>
      <c r="BV96" s="19"/>
      <c r="BW96" s="19"/>
      <c r="BX96" s="19"/>
      <c r="BY96" s="19"/>
      <c r="BZ96" s="19"/>
      <c r="CA96" s="19"/>
      <c r="CB96" s="19"/>
      <c r="CC96" s="19"/>
      <c r="CD96" s="19"/>
      <c r="CE96" s="19"/>
      <c r="CF96" s="19"/>
      <c r="CG96" s="19"/>
      <c r="CH96" s="19"/>
      <c r="CI96" s="19"/>
      <c r="CJ96" s="19"/>
      <c r="CK96" s="19"/>
      <c r="CL96" s="19"/>
      <c r="CM96" s="19"/>
      <c r="CN96" s="19"/>
      <c r="CO96" s="19"/>
      <c r="CP96" s="19"/>
      <c r="CQ96" s="19"/>
      <c r="CR96" s="19"/>
      <c r="CS96" s="19"/>
      <c r="CT96" s="19"/>
      <c r="CU96" s="19"/>
      <c r="CV96" s="19"/>
      <c r="CW96" s="19"/>
      <c r="CX96" s="19"/>
      <c r="CY96" s="19"/>
      <c r="CZ96" s="19"/>
      <c r="DA96" s="19"/>
      <c r="DB96" s="19"/>
      <c r="DC96" s="19"/>
      <c r="DD96" s="19"/>
      <c r="DE96" s="19"/>
      <c r="DF96" s="19"/>
      <c r="DG96" s="19"/>
      <c r="DH96" s="19"/>
    </row>
    <row r="97" spans="1:112" ht="39.6" x14ac:dyDescent="0.75">
      <c r="A97" s="232"/>
      <c r="B97" s="209"/>
      <c r="C97" s="211"/>
      <c r="D97" s="223" t="s">
        <v>155</v>
      </c>
      <c r="E97" s="32"/>
      <c r="F97" s="32"/>
      <c r="G97" s="275"/>
      <c r="H97" s="266"/>
      <c r="I97" s="24"/>
      <c r="J97" s="198"/>
      <c r="K97" s="26"/>
      <c r="L97" s="87"/>
      <c r="M97" s="33"/>
      <c r="N97" s="34"/>
      <c r="O97" s="34"/>
      <c r="P97" s="24"/>
      <c r="Q97" s="35"/>
    </row>
    <row r="98" spans="1:112" ht="39.6" x14ac:dyDescent="0.75">
      <c r="A98" s="232"/>
      <c r="B98" s="209"/>
      <c r="C98" s="211"/>
      <c r="D98" s="223" t="s">
        <v>156</v>
      </c>
      <c r="E98" s="32"/>
      <c r="F98" s="32"/>
      <c r="G98" s="275"/>
      <c r="H98" s="266"/>
      <c r="I98" s="24"/>
      <c r="J98" s="198"/>
      <c r="K98" s="26"/>
      <c r="L98" s="87"/>
      <c r="M98" s="33"/>
      <c r="N98" s="34"/>
      <c r="O98" s="34"/>
      <c r="P98" s="24"/>
      <c r="Q98" s="35"/>
    </row>
    <row r="99" spans="1:112" ht="39.6" x14ac:dyDescent="0.75">
      <c r="A99" s="232"/>
      <c r="B99" s="209"/>
      <c r="C99" s="211"/>
      <c r="D99" s="223" t="s">
        <v>157</v>
      </c>
      <c r="E99" s="32"/>
      <c r="F99" s="32"/>
      <c r="G99" s="275"/>
      <c r="H99" s="266"/>
      <c r="I99" s="24"/>
      <c r="J99" s="198"/>
      <c r="K99" s="26"/>
      <c r="L99" s="87"/>
      <c r="M99" s="33"/>
      <c r="N99" s="34"/>
      <c r="O99" s="34"/>
      <c r="P99" s="24"/>
      <c r="Q99" s="35"/>
    </row>
    <row r="100" spans="1:112" s="42" customFormat="1" ht="40.200000000000003" thickBot="1" x14ac:dyDescent="0.8">
      <c r="A100" s="232"/>
      <c r="B100" s="210"/>
      <c r="C100" s="296"/>
      <c r="D100" s="221" t="s">
        <v>158</v>
      </c>
      <c r="E100" s="45"/>
      <c r="F100" s="45"/>
      <c r="G100" s="276"/>
      <c r="H100" s="268"/>
      <c r="I100" s="24"/>
      <c r="J100" s="200"/>
      <c r="K100" s="56"/>
      <c r="L100" s="88"/>
      <c r="M100" s="46"/>
      <c r="N100" s="47"/>
      <c r="O100" s="47"/>
      <c r="P100" s="24"/>
      <c r="Q100" s="48"/>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c r="BK100" s="19"/>
      <c r="BL100" s="19"/>
      <c r="BM100" s="19"/>
      <c r="BN100" s="19"/>
      <c r="BO100" s="19"/>
      <c r="BP100" s="19"/>
      <c r="BQ100" s="19"/>
      <c r="BR100" s="19"/>
      <c r="BS100" s="19"/>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c r="CV100" s="19"/>
      <c r="CW100" s="19"/>
      <c r="CX100" s="19"/>
      <c r="CY100" s="19"/>
      <c r="CZ100" s="19"/>
      <c r="DA100" s="19"/>
      <c r="DB100" s="19"/>
      <c r="DC100" s="19"/>
      <c r="DD100" s="19"/>
      <c r="DE100" s="19"/>
      <c r="DF100" s="19"/>
      <c r="DG100" s="19"/>
      <c r="DH100" s="19"/>
    </row>
    <row r="101" spans="1:112" s="30" customFormat="1" thickBot="1" x14ac:dyDescent="0.8">
      <c r="A101" s="285"/>
      <c r="B101" s="284" t="s">
        <v>0</v>
      </c>
      <c r="C101" s="309" t="s">
        <v>6</v>
      </c>
      <c r="D101" s="307" t="s">
        <v>2</v>
      </c>
      <c r="E101" s="58"/>
      <c r="F101" s="59"/>
      <c r="G101" s="59"/>
      <c r="H101" s="59"/>
      <c r="I101" s="193"/>
      <c r="J101" s="61"/>
      <c r="K101" s="61"/>
      <c r="L101" s="60"/>
      <c r="M101" s="60"/>
      <c r="N101" s="60"/>
      <c r="O101" s="60"/>
      <c r="P101" s="193"/>
      <c r="Q101" s="7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c r="CW101" s="19"/>
      <c r="CX101" s="19"/>
      <c r="CY101" s="19"/>
      <c r="CZ101" s="19"/>
      <c r="DA101" s="19"/>
      <c r="DB101" s="19"/>
      <c r="DC101" s="19"/>
      <c r="DD101" s="19"/>
      <c r="DE101" s="19"/>
      <c r="DF101" s="19"/>
      <c r="DG101" s="19"/>
      <c r="DH101" s="19"/>
    </row>
    <row r="102" spans="1:112" s="30" customFormat="1" ht="43.2" customHeight="1" x14ac:dyDescent="0.75">
      <c r="A102" s="286"/>
      <c r="B102" s="208" t="s">
        <v>159</v>
      </c>
      <c r="C102" s="230" t="s">
        <v>160</v>
      </c>
      <c r="D102" s="222" t="s">
        <v>161</v>
      </c>
      <c r="E102" s="64"/>
      <c r="F102" s="64"/>
      <c r="G102" s="274"/>
      <c r="H102" s="270"/>
      <c r="I102" s="24"/>
      <c r="J102" s="201"/>
      <c r="K102" s="65" t="str" cm="1">
        <f t="array" ref="K102">IF((AND(J102:J105=1)), "Fully Mapped", "Not/ Partially Mapped")</f>
        <v>Not/ Partially Mapped</v>
      </c>
      <c r="L102" s="241">
        <f>SUM('Workings out'!I5:I26)</f>
        <v>0</v>
      </c>
      <c r="M102" s="66"/>
      <c r="N102" s="67"/>
      <c r="O102" s="67"/>
      <c r="P102" s="24"/>
      <c r="Q102" s="68"/>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c r="CW102" s="19"/>
      <c r="CX102" s="19"/>
      <c r="CY102" s="19"/>
      <c r="CZ102" s="19"/>
      <c r="DA102" s="19"/>
      <c r="DB102" s="19"/>
      <c r="DC102" s="19"/>
      <c r="DD102" s="19"/>
      <c r="DE102" s="19"/>
      <c r="DF102" s="19"/>
      <c r="DG102" s="19"/>
      <c r="DH102" s="19"/>
    </row>
    <row r="103" spans="1:112" ht="39.6" x14ac:dyDescent="0.75">
      <c r="A103" s="232"/>
      <c r="B103" s="209"/>
      <c r="C103" s="211"/>
      <c r="D103" s="223" t="s">
        <v>162</v>
      </c>
      <c r="E103" s="32"/>
      <c r="F103" s="32"/>
      <c r="G103" s="275"/>
      <c r="H103" s="266"/>
      <c r="I103" s="24"/>
      <c r="J103" s="198"/>
      <c r="K103" s="26"/>
      <c r="L103" s="87"/>
      <c r="M103" s="33"/>
      <c r="N103" s="34"/>
      <c r="O103" s="34"/>
      <c r="P103" s="24"/>
      <c r="Q103" s="35"/>
    </row>
    <row r="104" spans="1:112" ht="39.6" x14ac:dyDescent="0.75">
      <c r="A104" s="232"/>
      <c r="B104" s="209"/>
      <c r="C104" s="211"/>
      <c r="D104" s="223" t="s">
        <v>163</v>
      </c>
      <c r="E104" s="32"/>
      <c r="F104" s="32"/>
      <c r="G104" s="275"/>
      <c r="H104" s="266"/>
      <c r="I104" s="24"/>
      <c r="J104" s="198"/>
      <c r="K104" s="26"/>
      <c r="L104" s="87"/>
      <c r="M104" s="33"/>
      <c r="N104" s="34"/>
      <c r="O104" s="34"/>
      <c r="P104" s="24"/>
      <c r="Q104" s="35"/>
    </row>
    <row r="105" spans="1:112" s="42" customFormat="1" thickBot="1" x14ac:dyDescent="0.8">
      <c r="A105" s="287"/>
      <c r="B105" s="209"/>
      <c r="C105" s="211"/>
      <c r="D105" s="224" t="s">
        <v>164</v>
      </c>
      <c r="E105" s="37"/>
      <c r="F105" s="37"/>
      <c r="G105" s="276"/>
      <c r="H105" s="267"/>
      <c r="I105" s="24"/>
      <c r="J105" s="199"/>
      <c r="K105" s="38"/>
      <c r="L105" s="87"/>
      <c r="M105" s="39"/>
      <c r="N105" s="40"/>
      <c r="O105" s="40"/>
      <c r="P105" s="24"/>
      <c r="Q105" s="41"/>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row>
    <row r="106" spans="1:112" s="30" customFormat="1" ht="64.8" customHeight="1" x14ac:dyDescent="0.75">
      <c r="A106" s="286"/>
      <c r="B106" s="208" t="s">
        <v>165</v>
      </c>
      <c r="C106" s="230" t="s">
        <v>166</v>
      </c>
      <c r="D106" s="222" t="s">
        <v>167</v>
      </c>
      <c r="E106" s="23"/>
      <c r="F106" s="23"/>
      <c r="G106" s="274"/>
      <c r="H106" s="265"/>
      <c r="I106" s="24"/>
      <c r="J106" s="52"/>
      <c r="K106" s="25" t="str" cm="1">
        <f t="array" ref="K106">IF((AND(J106:J108=1)), "Fully Mapped", "Not/ Partially Mapped")</f>
        <v>Not/ Partially Mapped</v>
      </c>
      <c r="L106" s="87"/>
      <c r="M106" s="27"/>
      <c r="N106" s="28"/>
      <c r="O106" s="28"/>
      <c r="P106" s="24"/>
      <c r="Q106" s="2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c r="CW106" s="19"/>
      <c r="CX106" s="19"/>
      <c r="CY106" s="19"/>
      <c r="CZ106" s="19"/>
      <c r="DA106" s="19"/>
      <c r="DB106" s="19"/>
      <c r="DC106" s="19"/>
      <c r="DD106" s="19"/>
      <c r="DE106" s="19"/>
      <c r="DF106" s="19"/>
      <c r="DG106" s="19"/>
      <c r="DH106" s="19"/>
    </row>
    <row r="107" spans="1:112" ht="39.6" x14ac:dyDescent="0.75">
      <c r="A107" s="232"/>
      <c r="B107" s="209"/>
      <c r="C107" s="211"/>
      <c r="D107" s="223" t="s">
        <v>168</v>
      </c>
      <c r="E107" s="32"/>
      <c r="F107" s="32"/>
      <c r="G107" s="275"/>
      <c r="H107" s="266"/>
      <c r="I107" s="24"/>
      <c r="J107" s="198"/>
      <c r="K107" s="26"/>
      <c r="L107" s="87"/>
      <c r="M107" s="33"/>
      <c r="N107" s="34"/>
      <c r="O107" s="34"/>
      <c r="P107" s="24"/>
      <c r="Q107" s="35"/>
    </row>
    <row r="108" spans="1:112" s="42" customFormat="1" ht="40.200000000000003" thickBot="1" x14ac:dyDescent="0.8">
      <c r="A108" s="287"/>
      <c r="B108" s="209"/>
      <c r="C108" s="214"/>
      <c r="D108" s="223" t="s">
        <v>169</v>
      </c>
      <c r="E108" s="37"/>
      <c r="F108" s="37"/>
      <c r="G108" s="276"/>
      <c r="H108" s="267"/>
      <c r="I108" s="24"/>
      <c r="J108" s="199"/>
      <c r="K108" s="38"/>
      <c r="L108" s="87"/>
      <c r="M108" s="39"/>
      <c r="N108" s="40"/>
      <c r="O108" s="40"/>
      <c r="P108" s="24"/>
      <c r="Q108" s="41"/>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19"/>
      <c r="BS108" s="19"/>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c r="CW108" s="19"/>
      <c r="CX108" s="19"/>
      <c r="CY108" s="19"/>
      <c r="CZ108" s="19"/>
      <c r="DA108" s="19"/>
      <c r="DB108" s="19"/>
      <c r="DC108" s="19"/>
      <c r="DD108" s="19"/>
      <c r="DE108" s="19"/>
      <c r="DF108" s="19"/>
      <c r="DG108" s="19"/>
      <c r="DH108" s="19"/>
    </row>
    <row r="109" spans="1:112" s="30" customFormat="1" ht="21.6" customHeight="1" x14ac:dyDescent="0.75">
      <c r="A109" s="286"/>
      <c r="B109" s="208" t="s">
        <v>170</v>
      </c>
      <c r="C109" s="230" t="s">
        <v>171</v>
      </c>
      <c r="D109" s="219" t="s">
        <v>172</v>
      </c>
      <c r="E109" s="23"/>
      <c r="F109" s="23"/>
      <c r="G109" s="274"/>
      <c r="H109" s="265"/>
      <c r="I109" s="24"/>
      <c r="J109" s="52"/>
      <c r="K109" s="25" t="str" cm="1">
        <f t="array" ref="K109">IF((AND(J109:J114=1)), "Fully Mapped", "Not/ Partially Mapped")</f>
        <v>Not/ Partially Mapped</v>
      </c>
      <c r="L109" s="87"/>
      <c r="M109" s="27"/>
      <c r="N109" s="28"/>
      <c r="O109" s="28"/>
      <c r="P109" s="24"/>
      <c r="Q109" s="2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c r="CW109" s="19"/>
      <c r="CX109" s="19"/>
      <c r="CY109" s="19"/>
      <c r="CZ109" s="19"/>
      <c r="DA109" s="19"/>
      <c r="DB109" s="19"/>
      <c r="DC109" s="19"/>
      <c r="DD109" s="19"/>
      <c r="DE109" s="19"/>
      <c r="DF109" s="19"/>
      <c r="DG109" s="19"/>
      <c r="DH109" s="19"/>
    </row>
    <row r="110" spans="1:112" ht="39.6" x14ac:dyDescent="0.75">
      <c r="A110" s="232"/>
      <c r="B110" s="209"/>
      <c r="C110" s="211"/>
      <c r="D110" s="292" t="s">
        <v>173</v>
      </c>
      <c r="E110" s="32"/>
      <c r="F110" s="32"/>
      <c r="G110" s="275"/>
      <c r="H110" s="266"/>
      <c r="I110" s="24"/>
      <c r="J110" s="198"/>
      <c r="K110" s="26"/>
      <c r="L110" s="87"/>
      <c r="M110" s="33"/>
      <c r="N110" s="34"/>
      <c r="O110" s="34"/>
      <c r="P110" s="24"/>
      <c r="Q110" s="35"/>
    </row>
    <row r="111" spans="1:112" ht="39.6" x14ac:dyDescent="0.75">
      <c r="A111" s="232"/>
      <c r="B111" s="209"/>
      <c r="C111" s="211"/>
      <c r="D111" s="292" t="s">
        <v>174</v>
      </c>
      <c r="E111" s="32"/>
      <c r="F111" s="32"/>
      <c r="G111" s="275"/>
      <c r="H111" s="266"/>
      <c r="I111" s="24"/>
      <c r="J111" s="198"/>
      <c r="K111" s="26"/>
      <c r="L111" s="87"/>
      <c r="M111" s="33"/>
      <c r="N111" s="34"/>
      <c r="O111" s="34"/>
      <c r="P111" s="24"/>
      <c r="Q111" s="35"/>
    </row>
    <row r="112" spans="1:112" ht="21.6" x14ac:dyDescent="0.75">
      <c r="A112" s="232"/>
      <c r="B112" s="209"/>
      <c r="C112" s="211"/>
      <c r="D112" s="292" t="s">
        <v>175</v>
      </c>
      <c r="E112" s="32"/>
      <c r="F112" s="32"/>
      <c r="G112" s="275"/>
      <c r="H112" s="266"/>
      <c r="I112" s="24"/>
      <c r="J112" s="198"/>
      <c r="K112" s="26"/>
      <c r="L112" s="87"/>
      <c r="M112" s="33"/>
      <c r="N112" s="34"/>
      <c r="O112" s="34"/>
      <c r="P112" s="24"/>
      <c r="Q112" s="35"/>
    </row>
    <row r="113" spans="1:112" ht="39.6" x14ac:dyDescent="0.75">
      <c r="A113" s="232"/>
      <c r="B113" s="209"/>
      <c r="C113" s="211"/>
      <c r="D113" s="292" t="s">
        <v>176</v>
      </c>
      <c r="E113" s="32"/>
      <c r="F113" s="32"/>
      <c r="G113" s="275"/>
      <c r="H113" s="266"/>
      <c r="I113" s="24"/>
      <c r="J113" s="198"/>
      <c r="K113" s="26"/>
      <c r="L113" s="87"/>
      <c r="M113" s="33"/>
      <c r="N113" s="34"/>
      <c r="O113" s="34"/>
      <c r="P113" s="24"/>
      <c r="Q113" s="35"/>
    </row>
    <row r="114" spans="1:112" s="42" customFormat="1" thickBot="1" x14ac:dyDescent="0.8">
      <c r="A114" s="287"/>
      <c r="B114" s="209"/>
      <c r="C114" s="211"/>
      <c r="D114" s="306" t="s">
        <v>177</v>
      </c>
      <c r="E114" s="37"/>
      <c r="F114" s="37"/>
      <c r="G114" s="276"/>
      <c r="H114" s="267"/>
      <c r="I114" s="24"/>
      <c r="J114" s="199"/>
      <c r="K114" s="38"/>
      <c r="L114" s="87"/>
      <c r="M114" s="39"/>
      <c r="N114" s="40"/>
      <c r="O114" s="40"/>
      <c r="P114" s="24"/>
      <c r="Q114" s="41"/>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c r="BD114" s="19"/>
      <c r="BE114" s="19"/>
      <c r="BF114" s="19"/>
      <c r="BG114" s="19"/>
      <c r="BH114" s="19"/>
      <c r="BI114" s="19"/>
      <c r="BJ114" s="19"/>
      <c r="BK114" s="19"/>
      <c r="BL114" s="19"/>
      <c r="BM114" s="19"/>
      <c r="BN114" s="19"/>
      <c r="BO114" s="19"/>
      <c r="BP114" s="19"/>
      <c r="BQ114" s="19"/>
      <c r="BR114" s="19"/>
      <c r="BS114" s="19"/>
      <c r="BT114" s="19"/>
      <c r="BU114" s="19"/>
      <c r="BV114" s="19"/>
      <c r="BW114" s="19"/>
      <c r="BX114" s="19"/>
      <c r="BY114" s="19"/>
      <c r="BZ114" s="19"/>
      <c r="CA114" s="19"/>
      <c r="CB114" s="19"/>
      <c r="CC114" s="19"/>
      <c r="CD114" s="19"/>
      <c r="CE114" s="19"/>
      <c r="CF114" s="19"/>
      <c r="CG114" s="19"/>
      <c r="CH114" s="19"/>
      <c r="CI114" s="19"/>
      <c r="CJ114" s="19"/>
      <c r="CK114" s="19"/>
      <c r="CL114" s="19"/>
      <c r="CM114" s="19"/>
      <c r="CN114" s="19"/>
      <c r="CO114" s="19"/>
      <c r="CP114" s="19"/>
      <c r="CQ114" s="19"/>
      <c r="CR114" s="19"/>
      <c r="CS114" s="19"/>
      <c r="CT114" s="19"/>
      <c r="CU114" s="19"/>
      <c r="CV114" s="19"/>
      <c r="CW114" s="19"/>
      <c r="CX114" s="19"/>
      <c r="CY114" s="19"/>
      <c r="CZ114" s="19"/>
      <c r="DA114" s="19"/>
      <c r="DB114" s="19"/>
      <c r="DC114" s="19"/>
      <c r="DD114" s="19"/>
      <c r="DE114" s="19"/>
      <c r="DF114" s="19"/>
      <c r="DG114" s="19"/>
      <c r="DH114" s="19"/>
    </row>
    <row r="115" spans="1:112" s="30" customFormat="1" ht="39.6" customHeight="1" x14ac:dyDescent="0.75">
      <c r="A115" s="286"/>
      <c r="B115" s="208" t="s">
        <v>178</v>
      </c>
      <c r="C115" s="230" t="s">
        <v>148</v>
      </c>
      <c r="D115" s="219" t="s">
        <v>179</v>
      </c>
      <c r="E115" s="23"/>
      <c r="F115" s="23"/>
      <c r="G115" s="274"/>
      <c r="H115" s="265"/>
      <c r="I115" s="24"/>
      <c r="J115" s="52"/>
      <c r="K115" s="241" t="str" cm="1">
        <f t="array" ref="K115">IF((AND(J115:J116=1)), "Fully Mapped", "Not/ Partially Mapped")</f>
        <v>Not/ Partially Mapped</v>
      </c>
      <c r="L115" s="87"/>
      <c r="M115" s="27"/>
      <c r="N115" s="28"/>
      <c r="O115" s="28"/>
      <c r="P115" s="24"/>
      <c r="Q115" s="2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19"/>
      <c r="BS115" s="19"/>
      <c r="BT115" s="19"/>
      <c r="BU115" s="19"/>
      <c r="BV115" s="19"/>
      <c r="BW115" s="19"/>
      <c r="BX115" s="19"/>
      <c r="BY115" s="19"/>
      <c r="BZ115" s="19"/>
      <c r="CA115" s="19"/>
      <c r="CB115" s="19"/>
      <c r="CC115" s="19"/>
      <c r="CD115" s="19"/>
      <c r="CE115" s="19"/>
      <c r="CF115" s="19"/>
      <c r="CG115" s="19"/>
      <c r="CH115" s="19"/>
      <c r="CI115" s="19"/>
      <c r="CJ115" s="19"/>
      <c r="CK115" s="19"/>
      <c r="CL115" s="19"/>
      <c r="CM115" s="19"/>
      <c r="CN115" s="19"/>
      <c r="CO115" s="19"/>
      <c r="CP115" s="19"/>
      <c r="CQ115" s="19"/>
      <c r="CR115" s="19"/>
      <c r="CS115" s="19"/>
      <c r="CT115" s="19"/>
      <c r="CU115" s="19"/>
      <c r="CV115" s="19"/>
      <c r="CW115" s="19"/>
      <c r="CX115" s="19"/>
      <c r="CY115" s="19"/>
      <c r="CZ115" s="19"/>
      <c r="DA115" s="19"/>
      <c r="DB115" s="19"/>
      <c r="DC115" s="19"/>
      <c r="DD115" s="19"/>
      <c r="DE115" s="19"/>
      <c r="DF115" s="19"/>
      <c r="DG115" s="19"/>
      <c r="DH115" s="19"/>
    </row>
    <row r="116" spans="1:112" s="42" customFormat="1" thickBot="1" x14ac:dyDescent="0.8">
      <c r="A116" s="287"/>
      <c r="B116" s="220"/>
      <c r="C116" s="214"/>
      <c r="D116" s="221" t="s">
        <v>180</v>
      </c>
      <c r="E116" s="37"/>
      <c r="F116" s="37"/>
      <c r="G116" s="276"/>
      <c r="H116" s="267"/>
      <c r="I116" s="24"/>
      <c r="J116" s="199"/>
      <c r="K116" s="88"/>
      <c r="L116" s="87"/>
      <c r="M116" s="39"/>
      <c r="N116" s="40"/>
      <c r="O116" s="40"/>
      <c r="P116" s="24"/>
      <c r="Q116" s="41"/>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c r="BG116" s="19"/>
      <c r="BH116" s="19"/>
      <c r="BI116" s="19"/>
      <c r="BJ116" s="19"/>
      <c r="BK116" s="19"/>
      <c r="BL116" s="19"/>
      <c r="BM116" s="19"/>
      <c r="BN116" s="19"/>
      <c r="BO116" s="19"/>
      <c r="BP116" s="19"/>
      <c r="BQ116" s="19"/>
      <c r="BR116" s="19"/>
      <c r="BS116" s="19"/>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c r="CS116" s="19"/>
      <c r="CT116" s="19"/>
      <c r="CU116" s="19"/>
      <c r="CV116" s="19"/>
      <c r="CW116" s="19"/>
      <c r="CX116" s="19"/>
      <c r="CY116" s="19"/>
      <c r="CZ116" s="19"/>
      <c r="DA116" s="19"/>
      <c r="DB116" s="19"/>
      <c r="DC116" s="19"/>
      <c r="DD116" s="19"/>
      <c r="DE116" s="19"/>
      <c r="DF116" s="19"/>
      <c r="DG116" s="19"/>
      <c r="DH116" s="19"/>
    </row>
    <row r="117" spans="1:112" s="30" customFormat="1" ht="39.6" x14ac:dyDescent="0.75">
      <c r="A117" s="286"/>
      <c r="B117" s="208" t="s">
        <v>181</v>
      </c>
      <c r="C117" s="230" t="s">
        <v>153</v>
      </c>
      <c r="D117" s="219" t="s">
        <v>182</v>
      </c>
      <c r="E117" s="23"/>
      <c r="F117" s="23"/>
      <c r="G117" s="274"/>
      <c r="H117" s="265"/>
      <c r="I117" s="24"/>
      <c r="J117" s="52"/>
      <c r="K117" s="25" t="str" cm="1">
        <f t="array" ref="K117">IF((AND(J117:J123=1)), "Fully Mapped", "Not/ Partially Mapped")</f>
        <v>Not/ Partially Mapped</v>
      </c>
      <c r="L117" s="87"/>
      <c r="M117" s="27"/>
      <c r="N117" s="28"/>
      <c r="O117" s="28"/>
      <c r="P117" s="24"/>
      <c r="Q117" s="2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S117" s="19"/>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s="19"/>
      <c r="CZ117" s="19"/>
      <c r="DA117" s="19"/>
      <c r="DB117" s="19"/>
      <c r="DC117" s="19"/>
      <c r="DD117" s="19"/>
      <c r="DE117" s="19"/>
      <c r="DF117" s="19"/>
      <c r="DG117" s="19"/>
      <c r="DH117" s="19"/>
    </row>
    <row r="118" spans="1:112" ht="21.6" x14ac:dyDescent="0.75">
      <c r="A118" s="232"/>
      <c r="B118" s="209"/>
      <c r="C118" s="211"/>
      <c r="D118" s="292" t="s">
        <v>183</v>
      </c>
      <c r="E118" s="32"/>
      <c r="F118" s="32"/>
      <c r="G118" s="275"/>
      <c r="H118" s="266"/>
      <c r="I118" s="24"/>
      <c r="J118" s="198"/>
      <c r="K118" s="26"/>
      <c r="L118" s="87"/>
      <c r="M118" s="33"/>
      <c r="N118" s="34"/>
      <c r="O118" s="34"/>
      <c r="P118" s="24"/>
      <c r="Q118" s="35"/>
    </row>
    <row r="119" spans="1:112" ht="21.6" x14ac:dyDescent="0.75">
      <c r="A119" s="232"/>
      <c r="B119" s="209"/>
      <c r="C119" s="211"/>
      <c r="D119" s="292" t="s">
        <v>184</v>
      </c>
      <c r="E119" s="32"/>
      <c r="F119" s="32"/>
      <c r="G119" s="275"/>
      <c r="H119" s="266"/>
      <c r="I119" s="24"/>
      <c r="J119" s="198"/>
      <c r="K119" s="26"/>
      <c r="L119" s="87"/>
      <c r="M119" s="33"/>
      <c r="N119" s="34"/>
      <c r="O119" s="34"/>
      <c r="P119" s="24"/>
      <c r="Q119" s="35"/>
    </row>
    <row r="120" spans="1:112" ht="39.6" x14ac:dyDescent="0.75">
      <c r="A120" s="232"/>
      <c r="B120" s="209"/>
      <c r="C120" s="211"/>
      <c r="D120" s="292" t="s">
        <v>185</v>
      </c>
      <c r="E120" s="32"/>
      <c r="F120" s="32"/>
      <c r="G120" s="275"/>
      <c r="H120" s="266"/>
      <c r="I120" s="24"/>
      <c r="J120" s="198"/>
      <c r="K120" s="26"/>
      <c r="L120" s="87"/>
      <c r="M120" s="33"/>
      <c r="N120" s="34"/>
      <c r="O120" s="34"/>
      <c r="P120" s="24"/>
      <c r="Q120" s="35"/>
    </row>
    <row r="121" spans="1:112" ht="21.6" x14ac:dyDescent="0.75">
      <c r="A121" s="232"/>
      <c r="B121" s="209"/>
      <c r="C121" s="211"/>
      <c r="D121" s="292" t="s">
        <v>186</v>
      </c>
      <c r="E121" s="32"/>
      <c r="F121" s="32"/>
      <c r="G121" s="275"/>
      <c r="H121" s="266"/>
      <c r="I121" s="24"/>
      <c r="J121" s="198"/>
      <c r="K121" s="26"/>
      <c r="L121" s="87"/>
      <c r="M121" s="33"/>
      <c r="N121" s="34"/>
      <c r="O121" s="34"/>
      <c r="P121" s="24"/>
      <c r="Q121" s="35"/>
    </row>
    <row r="122" spans="1:112" ht="21.6" x14ac:dyDescent="0.75">
      <c r="A122" s="232"/>
      <c r="B122" s="209"/>
      <c r="C122" s="211"/>
      <c r="D122" s="293" t="s">
        <v>187</v>
      </c>
      <c r="E122" s="32"/>
      <c r="F122" s="32"/>
      <c r="G122" s="275"/>
      <c r="H122" s="266"/>
      <c r="I122" s="24"/>
      <c r="J122" s="198"/>
      <c r="K122" s="26"/>
      <c r="L122" s="87"/>
      <c r="M122" s="33"/>
      <c r="N122" s="34"/>
      <c r="O122" s="34"/>
      <c r="P122" s="24"/>
      <c r="Q122" s="35"/>
    </row>
    <row r="123" spans="1:112" s="42" customFormat="1" thickBot="1" x14ac:dyDescent="0.8">
      <c r="A123" s="287"/>
      <c r="B123" s="238"/>
      <c r="C123" s="296"/>
      <c r="D123" s="294" t="s">
        <v>188</v>
      </c>
      <c r="E123" s="45"/>
      <c r="F123" s="45"/>
      <c r="G123" s="276"/>
      <c r="H123" s="268"/>
      <c r="I123" s="24"/>
      <c r="J123" s="200"/>
      <c r="K123" s="56"/>
      <c r="L123" s="88"/>
      <c r="M123" s="46"/>
      <c r="N123" s="47"/>
      <c r="O123" s="47"/>
      <c r="P123" s="24"/>
      <c r="Q123" s="48"/>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c r="BF123" s="19"/>
      <c r="BG123" s="19"/>
      <c r="BH123" s="19"/>
      <c r="BI123" s="19"/>
      <c r="BJ123" s="19"/>
      <c r="BK123" s="19"/>
      <c r="BL123" s="19"/>
      <c r="BM123" s="19"/>
      <c r="BN123" s="19"/>
      <c r="BO123" s="19"/>
      <c r="BP123" s="19"/>
      <c r="BQ123" s="19"/>
      <c r="BR123" s="19"/>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c r="CO123" s="19"/>
      <c r="CP123" s="19"/>
      <c r="CQ123" s="19"/>
      <c r="CR123" s="19"/>
      <c r="CS123" s="19"/>
      <c r="CT123" s="19"/>
      <c r="CU123" s="19"/>
      <c r="CV123" s="19"/>
      <c r="CW123" s="19"/>
      <c r="CX123" s="19"/>
      <c r="CY123" s="19"/>
      <c r="CZ123" s="19"/>
      <c r="DA123" s="19"/>
      <c r="DB123" s="19"/>
      <c r="DC123" s="19"/>
      <c r="DD123" s="19"/>
      <c r="DE123" s="19"/>
      <c r="DF123" s="19"/>
      <c r="DG123" s="19"/>
      <c r="DH123" s="19"/>
    </row>
    <row r="124" spans="1:112" s="21" customFormat="1" thickBot="1" x14ac:dyDescent="0.8">
      <c r="A124" s="288" t="s">
        <v>189</v>
      </c>
      <c r="B124" s="231" t="s">
        <v>0</v>
      </c>
      <c r="C124" s="297" t="s">
        <v>1</v>
      </c>
      <c r="D124" s="295" t="s">
        <v>2</v>
      </c>
      <c r="E124" s="58"/>
      <c r="F124" s="59"/>
      <c r="G124" s="59"/>
      <c r="H124" s="59"/>
      <c r="I124" s="193"/>
      <c r="J124" s="61"/>
      <c r="K124" s="61"/>
      <c r="L124" s="61"/>
      <c r="M124" s="60"/>
      <c r="N124" s="60"/>
      <c r="O124" s="60"/>
      <c r="P124" s="193"/>
      <c r="Q124" s="7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c r="BE124" s="19"/>
      <c r="BF124" s="19"/>
      <c r="BG124" s="19"/>
      <c r="BH124" s="19"/>
      <c r="BI124" s="19"/>
      <c r="BJ124" s="19"/>
      <c r="BK124" s="19"/>
      <c r="BL124" s="19"/>
      <c r="BM124" s="19"/>
      <c r="BN124" s="19"/>
      <c r="BO124" s="19"/>
      <c r="BP124" s="19"/>
      <c r="BQ124" s="19"/>
      <c r="BR124" s="19"/>
      <c r="BS124" s="19"/>
      <c r="BT124" s="19"/>
      <c r="BU124" s="19"/>
      <c r="BV124" s="19"/>
      <c r="BW124" s="19"/>
      <c r="BX124" s="19"/>
      <c r="BY124" s="19"/>
      <c r="BZ124" s="19"/>
      <c r="CA124" s="19"/>
      <c r="CB124" s="19"/>
      <c r="CC124" s="19"/>
      <c r="CD124" s="19"/>
      <c r="CE124" s="19"/>
      <c r="CF124" s="19"/>
      <c r="CG124" s="19"/>
      <c r="CH124" s="19"/>
      <c r="CI124" s="19"/>
      <c r="CJ124" s="19"/>
      <c r="CK124" s="19"/>
      <c r="CL124" s="19"/>
      <c r="CM124" s="19"/>
      <c r="CN124" s="19"/>
      <c r="CO124" s="19"/>
      <c r="CP124" s="19"/>
      <c r="CQ124" s="19"/>
      <c r="CR124" s="19"/>
      <c r="CS124" s="19"/>
      <c r="CT124" s="19"/>
      <c r="CU124" s="19"/>
      <c r="CV124" s="19"/>
      <c r="CW124" s="19"/>
      <c r="CX124" s="19"/>
      <c r="CY124" s="19"/>
      <c r="CZ124" s="19"/>
      <c r="DA124" s="19"/>
      <c r="DB124" s="19"/>
      <c r="DC124" s="19"/>
      <c r="DD124" s="19"/>
      <c r="DE124" s="19"/>
      <c r="DF124" s="19"/>
      <c r="DG124" s="19"/>
      <c r="DH124" s="19"/>
    </row>
    <row r="125" spans="1:112" s="30" customFormat="1" ht="39.6" x14ac:dyDescent="0.75">
      <c r="A125" s="286"/>
      <c r="B125" s="208" t="s">
        <v>190</v>
      </c>
      <c r="C125" s="230" t="s">
        <v>191</v>
      </c>
      <c r="D125" s="222" t="s">
        <v>192</v>
      </c>
      <c r="E125" s="64"/>
      <c r="F125" s="64"/>
      <c r="G125" s="274"/>
      <c r="H125" s="270"/>
      <c r="I125" s="24"/>
      <c r="J125" s="201"/>
      <c r="K125" s="65" t="str" cm="1">
        <f t="array" ref="K125">IF((AND(J125:J127=1)), "Fully Mapped", "Not/ Partially Mapped")</f>
        <v>Not/ Partially Mapped</v>
      </c>
      <c r="L125" s="241">
        <f>SUM('Workings out'!J5:J10)</f>
        <v>0</v>
      </c>
      <c r="M125" s="66"/>
      <c r="N125" s="67"/>
      <c r="O125" s="67"/>
      <c r="P125" s="24"/>
      <c r="Q125" s="80"/>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c r="BC125" s="19"/>
      <c r="BD125" s="19"/>
      <c r="BE125" s="19"/>
      <c r="BF125" s="19"/>
      <c r="BG125" s="19"/>
      <c r="BH125" s="19"/>
      <c r="BI125" s="19"/>
      <c r="BJ125" s="19"/>
      <c r="BK125" s="19"/>
      <c r="BL125" s="19"/>
      <c r="BM125" s="19"/>
      <c r="BN125" s="19"/>
      <c r="BO125" s="19"/>
      <c r="BP125" s="19"/>
      <c r="BQ125" s="19"/>
      <c r="BR125" s="19"/>
      <c r="BS125" s="19"/>
      <c r="BT125" s="19"/>
      <c r="BU125" s="19"/>
      <c r="BV125" s="19"/>
      <c r="BW125" s="19"/>
      <c r="BX125" s="19"/>
      <c r="BY125" s="19"/>
      <c r="BZ125" s="19"/>
      <c r="CA125" s="19"/>
      <c r="CB125" s="19"/>
      <c r="CC125" s="19"/>
      <c r="CD125" s="19"/>
      <c r="CE125" s="19"/>
      <c r="CF125" s="19"/>
      <c r="CG125" s="19"/>
      <c r="CH125" s="19"/>
      <c r="CI125" s="19"/>
      <c r="CJ125" s="19"/>
      <c r="CK125" s="19"/>
      <c r="CL125" s="19"/>
      <c r="CM125" s="19"/>
      <c r="CN125" s="19"/>
      <c r="CO125" s="19"/>
      <c r="CP125" s="19"/>
      <c r="CQ125" s="19"/>
      <c r="CR125" s="19"/>
      <c r="CS125" s="19"/>
      <c r="CT125" s="19"/>
      <c r="CU125" s="19"/>
      <c r="CV125" s="19"/>
      <c r="CW125" s="19"/>
      <c r="CX125" s="19"/>
      <c r="CY125" s="19"/>
      <c r="CZ125" s="19"/>
      <c r="DA125" s="19"/>
      <c r="DB125" s="19"/>
      <c r="DC125" s="19"/>
      <c r="DD125" s="19"/>
      <c r="DE125" s="19"/>
      <c r="DF125" s="19"/>
      <c r="DG125" s="19"/>
      <c r="DH125" s="19"/>
    </row>
    <row r="126" spans="1:112" ht="39.6" x14ac:dyDescent="0.75">
      <c r="A126" s="232"/>
      <c r="B126" s="209"/>
      <c r="C126" s="211"/>
      <c r="D126" s="223" t="s">
        <v>193</v>
      </c>
      <c r="E126" s="32"/>
      <c r="F126" s="32"/>
      <c r="G126" s="275"/>
      <c r="H126" s="266"/>
      <c r="I126" s="24"/>
      <c r="J126" s="198"/>
      <c r="K126" s="26"/>
      <c r="L126" s="87"/>
      <c r="M126" s="33"/>
      <c r="N126" s="34"/>
      <c r="O126" s="34"/>
      <c r="P126" s="24"/>
      <c r="Q126" s="81"/>
    </row>
    <row r="127" spans="1:112" s="42" customFormat="1" ht="40.200000000000003" thickBot="1" x14ac:dyDescent="0.8">
      <c r="A127" s="287"/>
      <c r="B127" s="209"/>
      <c r="C127" s="214"/>
      <c r="D127" s="223" t="s">
        <v>194</v>
      </c>
      <c r="E127" s="37"/>
      <c r="F127" s="37"/>
      <c r="G127" s="276"/>
      <c r="H127" s="267"/>
      <c r="I127" s="24"/>
      <c r="J127" s="199"/>
      <c r="K127" s="38"/>
      <c r="L127" s="87"/>
      <c r="M127" s="39"/>
      <c r="N127" s="40"/>
      <c r="O127" s="40"/>
      <c r="P127" s="24"/>
      <c r="Q127" s="41"/>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c r="BE127" s="19"/>
      <c r="BF127" s="19"/>
      <c r="BG127" s="19"/>
      <c r="BH127" s="19"/>
      <c r="BI127" s="19"/>
      <c r="BJ127" s="19"/>
      <c r="BK127" s="19"/>
      <c r="BL127" s="19"/>
      <c r="BM127" s="19"/>
      <c r="BN127" s="19"/>
      <c r="BO127" s="19"/>
      <c r="BP127" s="19"/>
      <c r="BQ127" s="19"/>
      <c r="BR127" s="19"/>
      <c r="BS127" s="19"/>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c r="CS127" s="19"/>
      <c r="CT127" s="19"/>
      <c r="CU127" s="19"/>
      <c r="CV127" s="19"/>
      <c r="CW127" s="19"/>
      <c r="CX127" s="19"/>
      <c r="CY127" s="19"/>
      <c r="CZ127" s="19"/>
      <c r="DA127" s="19"/>
      <c r="DB127" s="19"/>
      <c r="DC127" s="19"/>
      <c r="DD127" s="19"/>
      <c r="DE127" s="19"/>
      <c r="DF127" s="19"/>
      <c r="DG127" s="19"/>
      <c r="DH127" s="19"/>
    </row>
    <row r="128" spans="1:112" s="30" customFormat="1" ht="21.6" customHeight="1" x14ac:dyDescent="0.75">
      <c r="A128" s="286"/>
      <c r="B128" s="208" t="s">
        <v>195</v>
      </c>
      <c r="C128" s="230" t="s">
        <v>196</v>
      </c>
      <c r="D128" s="222" t="s">
        <v>197</v>
      </c>
      <c r="E128" s="23"/>
      <c r="F128" s="23"/>
      <c r="G128" s="274"/>
      <c r="H128" s="265"/>
      <c r="I128" s="24"/>
      <c r="J128" s="52"/>
      <c r="K128" s="25" t="str" cm="1">
        <f t="array" ref="K128">IF((AND(J128:J130=1)), "Fully Mapped", "Not/ Partially Mapped")</f>
        <v>Not/ Partially Mapped</v>
      </c>
      <c r="L128" s="87"/>
      <c r="M128" s="27"/>
      <c r="N128" s="28"/>
      <c r="O128" s="28"/>
      <c r="P128" s="24"/>
      <c r="Q128" s="2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c r="BG128" s="19"/>
      <c r="BH128" s="19"/>
      <c r="BI128" s="19"/>
      <c r="BJ128" s="19"/>
      <c r="BK128" s="19"/>
      <c r="BL128" s="19"/>
      <c r="BM128" s="19"/>
      <c r="BN128" s="19"/>
      <c r="BO128" s="19"/>
      <c r="BP128" s="19"/>
      <c r="BQ128" s="19"/>
      <c r="BR128" s="1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c r="CS128" s="19"/>
      <c r="CT128" s="19"/>
      <c r="CU128" s="19"/>
      <c r="CV128" s="19"/>
      <c r="CW128" s="19"/>
      <c r="CX128" s="19"/>
      <c r="CY128" s="19"/>
      <c r="CZ128" s="19"/>
      <c r="DA128" s="19"/>
      <c r="DB128" s="19"/>
      <c r="DC128" s="19"/>
      <c r="DD128" s="19"/>
      <c r="DE128" s="19"/>
      <c r="DF128" s="19"/>
      <c r="DG128" s="19"/>
      <c r="DH128" s="19"/>
    </row>
    <row r="129" spans="1:112" ht="39.6" x14ac:dyDescent="0.75">
      <c r="A129" s="232"/>
      <c r="B129" s="209"/>
      <c r="C129" s="211"/>
      <c r="D129" s="223" t="s">
        <v>198</v>
      </c>
      <c r="E129" s="32"/>
      <c r="F129" s="32"/>
      <c r="G129" s="275"/>
      <c r="H129" s="266"/>
      <c r="I129" s="24"/>
      <c r="J129" s="198"/>
      <c r="K129" s="26"/>
      <c r="L129" s="87"/>
      <c r="M129" s="33"/>
      <c r="N129" s="34"/>
      <c r="O129" s="34"/>
      <c r="P129" s="24"/>
      <c r="Q129" s="35"/>
    </row>
    <row r="130" spans="1:112" s="42" customFormat="1" thickBot="1" x14ac:dyDescent="0.8">
      <c r="A130" s="287"/>
      <c r="B130" s="209"/>
      <c r="C130" s="214"/>
      <c r="D130" s="223" t="s">
        <v>199</v>
      </c>
      <c r="E130" s="45"/>
      <c r="F130" s="45"/>
      <c r="G130" s="276"/>
      <c r="H130" s="268"/>
      <c r="I130" s="24"/>
      <c r="J130" s="200"/>
      <c r="K130" s="56"/>
      <c r="L130" s="88"/>
      <c r="M130" s="46"/>
      <c r="N130" s="47"/>
      <c r="O130" s="47"/>
      <c r="P130" s="24"/>
      <c r="Q130" s="48"/>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c r="BG130" s="19"/>
      <c r="BH130" s="19"/>
      <c r="BI130" s="19"/>
      <c r="BJ130" s="19"/>
      <c r="BK130" s="19"/>
      <c r="BL130" s="19"/>
      <c r="BM130" s="19"/>
      <c r="BN130" s="19"/>
      <c r="BO130" s="19"/>
      <c r="BP130" s="19"/>
      <c r="BQ130" s="19"/>
      <c r="BR130" s="19"/>
      <c r="BS130" s="19"/>
      <c r="BT130" s="19"/>
      <c r="BU130" s="19"/>
      <c r="BV130" s="19"/>
      <c r="BW130" s="19"/>
      <c r="BX130" s="19"/>
      <c r="BY130" s="19"/>
      <c r="BZ130" s="19"/>
      <c r="CA130" s="19"/>
      <c r="CB130" s="19"/>
      <c r="CC130" s="19"/>
      <c r="CD130" s="19"/>
      <c r="CE130" s="19"/>
      <c r="CF130" s="19"/>
      <c r="CG130" s="19"/>
      <c r="CH130" s="19"/>
      <c r="CI130" s="19"/>
      <c r="CJ130" s="19"/>
      <c r="CK130" s="19"/>
      <c r="CL130" s="19"/>
      <c r="CM130" s="19"/>
      <c r="CN130" s="19"/>
      <c r="CO130" s="19"/>
      <c r="CP130" s="19"/>
      <c r="CQ130" s="19"/>
      <c r="CR130" s="19"/>
      <c r="CS130" s="19"/>
      <c r="CT130" s="19"/>
      <c r="CU130" s="19"/>
      <c r="CV130" s="19"/>
      <c r="CW130" s="19"/>
      <c r="CX130" s="19"/>
      <c r="CY130" s="19"/>
      <c r="CZ130" s="19"/>
      <c r="DA130" s="19"/>
      <c r="DB130" s="19"/>
      <c r="DC130" s="19"/>
      <c r="DD130" s="19"/>
      <c r="DE130" s="19"/>
      <c r="DF130" s="19"/>
      <c r="DG130" s="19"/>
      <c r="DH130" s="19"/>
    </row>
    <row r="131" spans="1:112" s="21" customFormat="1" thickBot="1" x14ac:dyDescent="0.8">
      <c r="A131" s="288"/>
      <c r="B131" s="231" t="s">
        <v>0</v>
      </c>
      <c r="C131" s="297" t="s">
        <v>6</v>
      </c>
      <c r="D131" s="295" t="s">
        <v>2</v>
      </c>
      <c r="E131" s="58"/>
      <c r="F131" s="59"/>
      <c r="G131" s="59"/>
      <c r="H131" s="59"/>
      <c r="I131" s="193"/>
      <c r="J131" s="61"/>
      <c r="K131" s="61"/>
      <c r="L131" s="60"/>
      <c r="M131" s="60"/>
      <c r="N131" s="60"/>
      <c r="O131" s="60"/>
      <c r="P131" s="193"/>
      <c r="Q131" s="7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c r="BD131" s="19"/>
      <c r="BE131" s="19"/>
      <c r="BF131" s="19"/>
      <c r="BG131" s="19"/>
      <c r="BH131" s="19"/>
      <c r="BI131" s="19"/>
      <c r="BJ131" s="19"/>
      <c r="BK131" s="19"/>
      <c r="BL131" s="19"/>
      <c r="BM131" s="19"/>
      <c r="BN131" s="19"/>
      <c r="BO131" s="19"/>
      <c r="BP131" s="19"/>
      <c r="BQ131" s="19"/>
      <c r="BR131" s="19"/>
      <c r="BS131" s="19"/>
      <c r="BT131" s="19"/>
      <c r="BU131" s="19"/>
      <c r="BV131" s="19"/>
      <c r="BW131" s="19"/>
      <c r="BX131" s="19"/>
      <c r="BY131" s="19"/>
      <c r="BZ131" s="19"/>
      <c r="CA131" s="19"/>
      <c r="CB131" s="19"/>
      <c r="CC131" s="19"/>
      <c r="CD131" s="19"/>
      <c r="CE131" s="19"/>
      <c r="CF131" s="19"/>
      <c r="CG131" s="19"/>
      <c r="CH131" s="19"/>
      <c r="CI131" s="19"/>
      <c r="CJ131" s="19"/>
      <c r="CK131" s="19"/>
      <c r="CL131" s="19"/>
      <c r="CM131" s="19"/>
      <c r="CN131" s="19"/>
      <c r="CO131" s="19"/>
      <c r="CP131" s="19"/>
      <c r="CQ131" s="19"/>
      <c r="CR131" s="19"/>
      <c r="CS131" s="19"/>
      <c r="CT131" s="19"/>
      <c r="CU131" s="19"/>
      <c r="CV131" s="19"/>
      <c r="CW131" s="19"/>
      <c r="CX131" s="19"/>
      <c r="CY131" s="19"/>
      <c r="CZ131" s="19"/>
      <c r="DA131" s="19"/>
      <c r="DB131" s="19"/>
      <c r="DC131" s="19"/>
      <c r="DD131" s="19"/>
      <c r="DE131" s="19"/>
      <c r="DF131" s="19"/>
      <c r="DG131" s="19"/>
      <c r="DH131" s="19"/>
    </row>
    <row r="132" spans="1:112" s="30" customFormat="1" ht="21.6" customHeight="1" x14ac:dyDescent="0.75">
      <c r="A132" s="286"/>
      <c r="B132" s="208" t="s">
        <v>200</v>
      </c>
      <c r="C132" s="230" t="s">
        <v>201</v>
      </c>
      <c r="D132" s="219" t="s">
        <v>202</v>
      </c>
      <c r="E132" s="64"/>
      <c r="F132" s="64"/>
      <c r="G132" s="274"/>
      <c r="H132" s="270"/>
      <c r="I132" s="24"/>
      <c r="J132" s="201"/>
      <c r="K132" s="65" t="str" cm="1">
        <f t="array" ref="K132">IF((AND(J132:J133=1)), "Fully Mapped", "Not/ Partially Mapped")</f>
        <v>Not/ Partially Mapped</v>
      </c>
      <c r="L132" s="241">
        <f>SUM('Workings out'!K5:K9)</f>
        <v>0</v>
      </c>
      <c r="M132" s="66"/>
      <c r="N132" s="67"/>
      <c r="O132" s="67"/>
      <c r="P132" s="24"/>
      <c r="Q132" s="83"/>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c r="BF132" s="19"/>
      <c r="BG132" s="19"/>
      <c r="BH132" s="19"/>
      <c r="BI132" s="19"/>
      <c r="BJ132" s="19"/>
      <c r="BK132" s="19"/>
      <c r="BL132" s="19"/>
      <c r="BM132" s="19"/>
      <c r="BN132" s="19"/>
      <c r="BO132" s="19"/>
      <c r="BP132" s="19"/>
      <c r="BQ132" s="19"/>
      <c r="BR132" s="19"/>
      <c r="BS132" s="19"/>
      <c r="BT132" s="19"/>
      <c r="BU132" s="19"/>
      <c r="BV132" s="19"/>
      <c r="BW132" s="19"/>
      <c r="BX132" s="19"/>
      <c r="BY132" s="19"/>
      <c r="BZ132" s="19"/>
      <c r="CA132" s="19"/>
      <c r="CB132" s="19"/>
      <c r="CC132" s="19"/>
      <c r="CD132" s="19"/>
      <c r="CE132" s="19"/>
      <c r="CF132" s="19"/>
      <c r="CG132" s="19"/>
      <c r="CH132" s="19"/>
      <c r="CI132" s="19"/>
      <c r="CJ132" s="19"/>
      <c r="CK132" s="19"/>
      <c r="CL132" s="19"/>
      <c r="CM132" s="19"/>
      <c r="CN132" s="19"/>
      <c r="CO132" s="19"/>
      <c r="CP132" s="19"/>
      <c r="CQ132" s="19"/>
      <c r="CR132" s="19"/>
      <c r="CS132" s="19"/>
      <c r="CT132" s="19"/>
      <c r="CU132" s="19"/>
      <c r="CV132" s="19"/>
      <c r="CW132" s="19"/>
      <c r="CX132" s="19"/>
      <c r="CY132" s="19"/>
      <c r="CZ132" s="19"/>
      <c r="DA132" s="19"/>
      <c r="DB132" s="19"/>
      <c r="DC132" s="19"/>
      <c r="DD132" s="19"/>
      <c r="DE132" s="19"/>
      <c r="DF132" s="19"/>
      <c r="DG132" s="19"/>
      <c r="DH132" s="19"/>
    </row>
    <row r="133" spans="1:112" s="42" customFormat="1" ht="40.200000000000003" thickBot="1" x14ac:dyDescent="0.8">
      <c r="A133" s="287"/>
      <c r="B133" s="220"/>
      <c r="C133" s="214"/>
      <c r="D133" s="221" t="s">
        <v>203</v>
      </c>
      <c r="E133" s="37"/>
      <c r="F133" s="37"/>
      <c r="G133" s="276"/>
      <c r="H133" s="267"/>
      <c r="I133" s="24"/>
      <c r="J133" s="199"/>
      <c r="K133" s="38"/>
      <c r="L133" s="87"/>
      <c r="M133" s="39"/>
      <c r="N133" s="40"/>
      <c r="O133" s="40"/>
      <c r="P133" s="24"/>
      <c r="Q133" s="84"/>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c r="BF133" s="19"/>
      <c r="BG133" s="19"/>
      <c r="BH133" s="19"/>
      <c r="BI133" s="19"/>
      <c r="BJ133" s="19"/>
      <c r="BK133" s="19"/>
      <c r="BL133" s="19"/>
      <c r="BM133" s="19"/>
      <c r="BN133" s="19"/>
      <c r="BO133" s="19"/>
      <c r="BP133" s="19"/>
      <c r="BQ133" s="19"/>
      <c r="BR133" s="19"/>
      <c r="BS133" s="19"/>
      <c r="BT133" s="19"/>
      <c r="BU133" s="19"/>
      <c r="BV133" s="19"/>
      <c r="BW133" s="19"/>
      <c r="BX133" s="19"/>
      <c r="BY133" s="19"/>
      <c r="BZ133" s="19"/>
      <c r="CA133" s="19"/>
      <c r="CB133" s="19"/>
      <c r="CC133" s="19"/>
      <c r="CD133" s="19"/>
      <c r="CE133" s="19"/>
      <c r="CF133" s="19"/>
      <c r="CG133" s="19"/>
      <c r="CH133" s="19"/>
      <c r="CI133" s="19"/>
      <c r="CJ133" s="19"/>
      <c r="CK133" s="19"/>
      <c r="CL133" s="19"/>
      <c r="CM133" s="19"/>
      <c r="CN133" s="19"/>
      <c r="CO133" s="19"/>
      <c r="CP133" s="19"/>
      <c r="CQ133" s="19"/>
      <c r="CR133" s="19"/>
      <c r="CS133" s="19"/>
      <c r="CT133" s="19"/>
      <c r="CU133" s="19"/>
      <c r="CV133" s="19"/>
      <c r="CW133" s="19"/>
      <c r="CX133" s="19"/>
      <c r="CY133" s="19"/>
      <c r="CZ133" s="19"/>
      <c r="DA133" s="19"/>
      <c r="DB133" s="19"/>
      <c r="DC133" s="19"/>
      <c r="DD133" s="19"/>
      <c r="DE133" s="19"/>
      <c r="DF133" s="19"/>
      <c r="DG133" s="19"/>
      <c r="DH133" s="19"/>
    </row>
    <row r="134" spans="1:112" s="30" customFormat="1" ht="59.4" x14ac:dyDescent="0.75">
      <c r="A134" s="286"/>
      <c r="B134" s="208" t="s">
        <v>204</v>
      </c>
      <c r="C134" s="230" t="s">
        <v>191</v>
      </c>
      <c r="D134" s="222" t="s">
        <v>205</v>
      </c>
      <c r="E134" s="23"/>
      <c r="F134" s="23"/>
      <c r="G134" s="274"/>
      <c r="H134" s="265"/>
      <c r="I134" s="24"/>
      <c r="J134" s="52"/>
      <c r="K134" s="241" t="str" cm="1">
        <f t="array" ref="K134">IF((AND(J134:J136=1)), "Fully Mapped", "Not/ Partially Mapped")</f>
        <v>Not/ Partially Mapped</v>
      </c>
      <c r="L134" s="87"/>
      <c r="M134" s="27"/>
      <c r="N134" s="28"/>
      <c r="O134" s="28"/>
      <c r="P134" s="24"/>
      <c r="Q134" s="2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19"/>
      <c r="BE134" s="19"/>
      <c r="BF134" s="19"/>
      <c r="BG134" s="19"/>
      <c r="BH134" s="19"/>
      <c r="BI134" s="19"/>
      <c r="BJ134" s="19"/>
      <c r="BK134" s="19"/>
      <c r="BL134" s="19"/>
      <c r="BM134" s="19"/>
      <c r="BN134" s="19"/>
      <c r="BO134" s="19"/>
      <c r="BP134" s="19"/>
      <c r="BQ134" s="19"/>
      <c r="BR134" s="19"/>
      <c r="BS134" s="19"/>
      <c r="BT134" s="19"/>
      <c r="BU134" s="19"/>
      <c r="BV134" s="19"/>
      <c r="BW134" s="19"/>
      <c r="BX134" s="19"/>
      <c r="BY134" s="19"/>
      <c r="BZ134" s="19"/>
      <c r="CA134" s="19"/>
      <c r="CB134" s="19"/>
      <c r="CC134" s="19"/>
      <c r="CD134" s="19"/>
      <c r="CE134" s="19"/>
      <c r="CF134" s="19"/>
      <c r="CG134" s="19"/>
      <c r="CH134" s="19"/>
      <c r="CI134" s="19"/>
      <c r="CJ134" s="19"/>
      <c r="CK134" s="19"/>
      <c r="CL134" s="19"/>
      <c r="CM134" s="19"/>
      <c r="CN134" s="19"/>
      <c r="CO134" s="19"/>
      <c r="CP134" s="19"/>
      <c r="CQ134" s="19"/>
      <c r="CR134" s="19"/>
      <c r="CS134" s="19"/>
      <c r="CT134" s="19"/>
      <c r="CU134" s="19"/>
      <c r="CV134" s="19"/>
      <c r="CW134" s="19"/>
      <c r="CX134" s="19"/>
      <c r="CY134" s="19"/>
      <c r="CZ134" s="19"/>
      <c r="DA134" s="19"/>
      <c r="DB134" s="19"/>
      <c r="DC134" s="19"/>
      <c r="DD134" s="19"/>
      <c r="DE134" s="19"/>
      <c r="DF134" s="19"/>
      <c r="DG134" s="19"/>
      <c r="DH134" s="19"/>
    </row>
    <row r="135" spans="1:112" ht="39.6" x14ac:dyDescent="0.75">
      <c r="A135" s="232"/>
      <c r="B135" s="209"/>
      <c r="C135" s="211"/>
      <c r="D135" s="223" t="s">
        <v>206</v>
      </c>
      <c r="E135" s="32"/>
      <c r="F135" s="32"/>
      <c r="G135" s="275"/>
      <c r="H135" s="266"/>
      <c r="I135" s="24"/>
      <c r="J135" s="198"/>
      <c r="K135" s="87"/>
      <c r="L135" s="87"/>
      <c r="M135" s="33"/>
      <c r="N135" s="34"/>
      <c r="O135" s="34"/>
      <c r="P135" s="24"/>
      <c r="Q135" s="85"/>
    </row>
    <row r="136" spans="1:112" s="42" customFormat="1" ht="40.200000000000003" thickBot="1" x14ac:dyDescent="0.8">
      <c r="A136" s="287"/>
      <c r="B136" s="209"/>
      <c r="C136" s="214"/>
      <c r="D136" s="223" t="s">
        <v>207</v>
      </c>
      <c r="E136" s="45"/>
      <c r="F136" s="45"/>
      <c r="G136" s="276"/>
      <c r="H136" s="268"/>
      <c r="I136" s="24"/>
      <c r="J136" s="200"/>
      <c r="K136" s="88"/>
      <c r="L136" s="88"/>
      <c r="M136" s="46"/>
      <c r="N136" s="47"/>
      <c r="O136" s="47"/>
      <c r="P136" s="24"/>
      <c r="Q136" s="86"/>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c r="BL136" s="19"/>
      <c r="BM136" s="19"/>
      <c r="BN136" s="19"/>
      <c r="BO136" s="19"/>
      <c r="BP136" s="19"/>
      <c r="BQ136" s="19"/>
      <c r="BR136" s="19"/>
      <c r="BS136" s="19"/>
      <c r="BT136" s="19"/>
      <c r="BU136" s="19"/>
      <c r="BV136" s="19"/>
      <c r="BW136" s="19"/>
      <c r="BX136" s="19"/>
      <c r="BY136" s="19"/>
      <c r="BZ136" s="19"/>
      <c r="CA136" s="19"/>
      <c r="CB136" s="19"/>
      <c r="CC136" s="19"/>
      <c r="CD136" s="19"/>
      <c r="CE136" s="19"/>
      <c r="CF136" s="19"/>
      <c r="CG136" s="19"/>
      <c r="CH136" s="19"/>
      <c r="CI136" s="19"/>
      <c r="CJ136" s="19"/>
      <c r="CK136" s="19"/>
      <c r="CL136" s="19"/>
      <c r="CM136" s="19"/>
      <c r="CN136" s="19"/>
      <c r="CO136" s="19"/>
      <c r="CP136" s="19"/>
      <c r="CQ136" s="19"/>
      <c r="CR136" s="19"/>
      <c r="CS136" s="19"/>
      <c r="CT136" s="19"/>
      <c r="CU136" s="19"/>
      <c r="CV136" s="19"/>
      <c r="CW136" s="19"/>
      <c r="CX136" s="19"/>
      <c r="CY136" s="19"/>
      <c r="CZ136" s="19"/>
      <c r="DA136" s="19"/>
      <c r="DB136" s="19"/>
      <c r="DC136" s="19"/>
      <c r="DD136" s="19"/>
      <c r="DE136" s="19"/>
      <c r="DF136" s="19"/>
      <c r="DG136" s="19"/>
      <c r="DH136" s="19"/>
    </row>
    <row r="137" spans="1:112" s="21" customFormat="1" thickBot="1" x14ac:dyDescent="0.8">
      <c r="A137" s="288" t="s">
        <v>208</v>
      </c>
      <c r="B137" s="231" t="s">
        <v>0</v>
      </c>
      <c r="C137" s="22" t="s">
        <v>1</v>
      </c>
      <c r="D137" s="57" t="s">
        <v>2</v>
      </c>
      <c r="E137" s="58"/>
      <c r="F137" s="59"/>
      <c r="G137" s="59"/>
      <c r="H137" s="59"/>
      <c r="I137" s="193"/>
      <c r="J137" s="61"/>
      <c r="K137" s="61"/>
      <c r="L137" s="61"/>
      <c r="M137" s="60"/>
      <c r="N137" s="60"/>
      <c r="O137" s="60"/>
      <c r="P137" s="193"/>
      <c r="Q137" s="7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c r="BA137" s="19"/>
      <c r="BB137" s="19"/>
      <c r="BC137" s="19"/>
      <c r="BD137" s="19"/>
      <c r="BE137" s="19"/>
      <c r="BF137" s="19"/>
      <c r="BG137" s="19"/>
      <c r="BH137" s="19"/>
      <c r="BI137" s="19"/>
      <c r="BJ137" s="19"/>
      <c r="BK137" s="19"/>
      <c r="BL137" s="19"/>
      <c r="BM137" s="19"/>
      <c r="BN137" s="19"/>
      <c r="BO137" s="19"/>
      <c r="BP137" s="19"/>
      <c r="BQ137" s="19"/>
      <c r="BR137" s="19"/>
      <c r="BS137" s="19"/>
      <c r="BT137" s="19"/>
      <c r="BU137" s="19"/>
      <c r="BV137" s="19"/>
      <c r="BW137" s="19"/>
      <c r="BX137" s="19"/>
      <c r="BY137" s="19"/>
      <c r="BZ137" s="19"/>
      <c r="CA137" s="19"/>
      <c r="CB137" s="19"/>
      <c r="CC137" s="19"/>
      <c r="CD137" s="19"/>
      <c r="CE137" s="19"/>
      <c r="CF137" s="19"/>
      <c r="CG137" s="19"/>
      <c r="CH137" s="19"/>
      <c r="CI137" s="19"/>
      <c r="CJ137" s="19"/>
      <c r="CK137" s="19"/>
      <c r="CL137" s="19"/>
      <c r="CM137" s="19"/>
      <c r="CN137" s="19"/>
      <c r="CO137" s="19"/>
      <c r="CP137" s="19"/>
      <c r="CQ137" s="19"/>
      <c r="CR137" s="19"/>
      <c r="CS137" s="19"/>
      <c r="CT137" s="19"/>
      <c r="CU137" s="19"/>
      <c r="CV137" s="19"/>
      <c r="CW137" s="19"/>
      <c r="CX137" s="19"/>
      <c r="CY137" s="19"/>
      <c r="CZ137" s="19"/>
      <c r="DA137" s="19"/>
      <c r="DB137" s="19"/>
      <c r="DC137" s="19"/>
      <c r="DD137" s="19"/>
      <c r="DE137" s="19"/>
      <c r="DF137" s="19"/>
      <c r="DG137" s="19"/>
      <c r="DH137" s="19"/>
    </row>
    <row r="138" spans="1:112" s="30" customFormat="1" ht="59.4" x14ac:dyDescent="0.75">
      <c r="A138" s="286"/>
      <c r="B138" s="208" t="s">
        <v>209</v>
      </c>
      <c r="C138" s="230" t="s">
        <v>210</v>
      </c>
      <c r="D138" s="222" t="s">
        <v>211</v>
      </c>
      <c r="E138" s="64"/>
      <c r="F138" s="64"/>
      <c r="G138" s="274"/>
      <c r="H138" s="270"/>
      <c r="I138" s="24"/>
      <c r="J138" s="201"/>
      <c r="K138" s="65" t="str" cm="1">
        <f t="array" ref="K138">IF((AND(J138:J140=1)), "Fully Mapped", "Not/ Partially Mapped")</f>
        <v>Not/ Partially Mapped</v>
      </c>
      <c r="L138" s="241">
        <f>SUM('Workings out'!L5:L10)</f>
        <v>0</v>
      </c>
      <c r="M138" s="66"/>
      <c r="N138" s="67"/>
      <c r="O138" s="67"/>
      <c r="P138" s="24"/>
      <c r="Q138" s="68"/>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c r="BA138" s="19"/>
      <c r="BB138" s="19"/>
      <c r="BC138" s="19"/>
      <c r="BD138" s="19"/>
      <c r="BE138" s="19"/>
      <c r="BF138" s="19"/>
      <c r="BG138" s="19"/>
      <c r="BH138" s="19"/>
      <c r="BI138" s="19"/>
      <c r="BJ138" s="19"/>
      <c r="BK138" s="19"/>
      <c r="BL138" s="19"/>
      <c r="BM138" s="19"/>
      <c r="BN138" s="19"/>
      <c r="BO138" s="19"/>
      <c r="BP138" s="19"/>
      <c r="BQ138" s="19"/>
      <c r="BR138" s="19"/>
      <c r="BS138" s="19"/>
      <c r="BT138" s="19"/>
      <c r="BU138" s="19"/>
      <c r="BV138" s="19"/>
      <c r="BW138" s="19"/>
      <c r="BX138" s="19"/>
      <c r="BY138" s="19"/>
      <c r="BZ138" s="19"/>
      <c r="CA138" s="19"/>
      <c r="CB138" s="19"/>
      <c r="CC138" s="19"/>
      <c r="CD138" s="19"/>
      <c r="CE138" s="19"/>
      <c r="CF138" s="19"/>
      <c r="CG138" s="19"/>
      <c r="CH138" s="19"/>
      <c r="CI138" s="19"/>
      <c r="CJ138" s="19"/>
      <c r="CK138" s="19"/>
      <c r="CL138" s="19"/>
      <c r="CM138" s="19"/>
      <c r="CN138" s="19"/>
      <c r="CO138" s="19"/>
      <c r="CP138" s="19"/>
      <c r="CQ138" s="19"/>
      <c r="CR138" s="19"/>
      <c r="CS138" s="19"/>
      <c r="CT138" s="19"/>
      <c r="CU138" s="19"/>
      <c r="CV138" s="19"/>
      <c r="CW138" s="19"/>
      <c r="CX138" s="19"/>
      <c r="CY138" s="19"/>
      <c r="CZ138" s="19"/>
      <c r="DA138" s="19"/>
      <c r="DB138" s="19"/>
      <c r="DC138" s="19"/>
      <c r="DD138" s="19"/>
      <c r="DE138" s="19"/>
      <c r="DF138" s="19"/>
      <c r="DG138" s="19"/>
      <c r="DH138" s="19"/>
    </row>
    <row r="139" spans="1:112" ht="59.4" x14ac:dyDescent="0.75">
      <c r="A139" s="232"/>
      <c r="B139" s="209"/>
      <c r="C139" s="211"/>
      <c r="D139" s="223" t="s">
        <v>212</v>
      </c>
      <c r="E139" s="32"/>
      <c r="F139" s="32"/>
      <c r="G139" s="275"/>
      <c r="H139" s="266"/>
      <c r="I139" s="24"/>
      <c r="J139" s="198"/>
      <c r="K139" s="26"/>
      <c r="L139" s="87"/>
      <c r="M139" s="33"/>
      <c r="N139" s="34"/>
      <c r="O139" s="34"/>
      <c r="P139" s="24"/>
      <c r="Q139" s="35"/>
    </row>
    <row r="140" spans="1:112" s="42" customFormat="1" ht="40.200000000000003" thickBot="1" x14ac:dyDescent="0.8">
      <c r="A140" s="287"/>
      <c r="B140" s="209"/>
      <c r="C140" s="214"/>
      <c r="D140" s="223" t="s">
        <v>213</v>
      </c>
      <c r="E140" s="37"/>
      <c r="F140" s="37"/>
      <c r="G140" s="276"/>
      <c r="H140" s="267"/>
      <c r="I140" s="24"/>
      <c r="J140" s="199"/>
      <c r="K140" s="38"/>
      <c r="L140" s="87"/>
      <c r="M140" s="39"/>
      <c r="N140" s="40"/>
      <c r="O140" s="40"/>
      <c r="P140" s="24"/>
      <c r="Q140" s="41"/>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c r="BA140" s="19"/>
      <c r="BB140" s="19"/>
      <c r="BC140" s="19"/>
      <c r="BD140" s="19"/>
      <c r="BE140" s="19"/>
      <c r="BF140" s="19"/>
      <c r="BG140" s="19"/>
      <c r="BH140" s="19"/>
      <c r="BI140" s="19"/>
      <c r="BJ140" s="19"/>
      <c r="BK140" s="19"/>
      <c r="BL140" s="19"/>
      <c r="BM140" s="19"/>
      <c r="BN140" s="19"/>
      <c r="BO140" s="19"/>
      <c r="BP140" s="19"/>
      <c r="BQ140" s="19"/>
      <c r="BR140" s="19"/>
      <c r="BS140" s="19"/>
      <c r="BT140" s="19"/>
      <c r="BU140" s="19"/>
      <c r="BV140" s="19"/>
      <c r="BW140" s="19"/>
      <c r="BX140" s="19"/>
      <c r="BY140" s="19"/>
      <c r="BZ140" s="19"/>
      <c r="CA140" s="19"/>
      <c r="CB140" s="19"/>
      <c r="CC140" s="19"/>
      <c r="CD140" s="19"/>
      <c r="CE140" s="19"/>
      <c r="CF140" s="19"/>
      <c r="CG140" s="19"/>
      <c r="CH140" s="19"/>
      <c r="CI140" s="19"/>
      <c r="CJ140" s="19"/>
      <c r="CK140" s="19"/>
      <c r="CL140" s="19"/>
      <c r="CM140" s="19"/>
      <c r="CN140" s="19"/>
      <c r="CO140" s="19"/>
      <c r="CP140" s="19"/>
      <c r="CQ140" s="19"/>
      <c r="CR140" s="19"/>
      <c r="CS140" s="19"/>
      <c r="CT140" s="19"/>
      <c r="CU140" s="19"/>
      <c r="CV140" s="19"/>
      <c r="CW140" s="19"/>
      <c r="CX140" s="19"/>
      <c r="CY140" s="19"/>
      <c r="CZ140" s="19"/>
      <c r="DA140" s="19"/>
      <c r="DB140" s="19"/>
      <c r="DC140" s="19"/>
      <c r="DD140" s="19"/>
      <c r="DE140" s="19"/>
      <c r="DF140" s="19"/>
      <c r="DG140" s="19"/>
      <c r="DH140" s="19"/>
    </row>
    <row r="141" spans="1:112" s="21" customFormat="1" ht="65.400000000000006" customHeight="1" thickBot="1" x14ac:dyDescent="0.8">
      <c r="A141" s="288"/>
      <c r="B141" s="216" t="s">
        <v>214</v>
      </c>
      <c r="C141" s="217" t="s">
        <v>215</v>
      </c>
      <c r="D141" s="218" t="s">
        <v>216</v>
      </c>
      <c r="E141" s="69"/>
      <c r="F141" s="69"/>
      <c r="G141" s="280"/>
      <c r="H141" s="271"/>
      <c r="I141" s="24"/>
      <c r="J141" s="202"/>
      <c r="K141" s="70" t="str" cm="1">
        <f t="array" ref="K141">IF((AND(J141:J141=1)), "Fully Mapped", "Not/ Partially Mapped")</f>
        <v>Not/ Partially Mapped</v>
      </c>
      <c r="L141" s="87"/>
      <c r="M141" s="71"/>
      <c r="N141" s="72"/>
      <c r="O141" s="72"/>
      <c r="P141" s="24"/>
      <c r="Q141" s="73"/>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c r="BD141" s="19"/>
      <c r="BE141" s="19"/>
      <c r="BF141" s="19"/>
      <c r="BG141" s="19"/>
      <c r="BH141" s="19"/>
      <c r="BI141" s="19"/>
      <c r="BJ141" s="19"/>
      <c r="BK141" s="19"/>
      <c r="BL141" s="19"/>
      <c r="BM141" s="19"/>
      <c r="BN141" s="19"/>
      <c r="BO141" s="19"/>
      <c r="BP141" s="19"/>
      <c r="BQ141" s="19"/>
      <c r="BR141" s="19"/>
      <c r="BS141" s="19"/>
      <c r="BT141" s="19"/>
      <c r="BU141" s="19"/>
      <c r="BV141" s="19"/>
      <c r="BW141" s="19"/>
      <c r="BX141" s="19"/>
      <c r="BY141" s="19"/>
      <c r="BZ141" s="19"/>
      <c r="CA141" s="19"/>
      <c r="CB141" s="19"/>
      <c r="CC141" s="19"/>
      <c r="CD141" s="19"/>
      <c r="CE141" s="19"/>
      <c r="CF141" s="19"/>
      <c r="CG141" s="19"/>
      <c r="CH141" s="19"/>
      <c r="CI141" s="19"/>
      <c r="CJ141" s="19"/>
      <c r="CK141" s="19"/>
      <c r="CL141" s="19"/>
      <c r="CM141" s="19"/>
      <c r="CN141" s="19"/>
      <c r="CO141" s="19"/>
      <c r="CP141" s="19"/>
      <c r="CQ141" s="19"/>
      <c r="CR141" s="19"/>
      <c r="CS141" s="19"/>
      <c r="CT141" s="19"/>
      <c r="CU141" s="19"/>
      <c r="CV141" s="19"/>
      <c r="CW141" s="19"/>
      <c r="CX141" s="19"/>
      <c r="CY141" s="19"/>
      <c r="CZ141" s="19"/>
      <c r="DA141" s="19"/>
      <c r="DB141" s="19"/>
      <c r="DC141" s="19"/>
      <c r="DD141" s="19"/>
      <c r="DE141" s="19"/>
      <c r="DF141" s="19"/>
      <c r="DG141" s="19"/>
      <c r="DH141" s="19"/>
    </row>
    <row r="142" spans="1:112" s="21" customFormat="1" ht="65.400000000000006" thickBot="1" x14ac:dyDescent="0.8">
      <c r="A142" s="288"/>
      <c r="B142" s="216" t="s">
        <v>217</v>
      </c>
      <c r="C142" s="217" t="s">
        <v>218</v>
      </c>
      <c r="D142" s="218" t="s">
        <v>219</v>
      </c>
      <c r="E142" s="74"/>
      <c r="F142" s="74"/>
      <c r="G142" s="280"/>
      <c r="H142" s="272"/>
      <c r="I142" s="24"/>
      <c r="J142" s="203"/>
      <c r="K142" s="75" t="str" cm="1">
        <f t="array" ref="K142">IF((AND(J142:J142=1)), "Fully Mapped", "Not/ Partially Mapped")</f>
        <v>Not/ Partially Mapped</v>
      </c>
      <c r="L142" s="88"/>
      <c r="M142" s="76"/>
      <c r="N142" s="77"/>
      <c r="O142" s="77"/>
      <c r="P142" s="24"/>
      <c r="Q142" s="78"/>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c r="BA142" s="19"/>
      <c r="BB142" s="19"/>
      <c r="BC142" s="19"/>
      <c r="BD142" s="19"/>
      <c r="BE142" s="19"/>
      <c r="BF142" s="19"/>
      <c r="BG142" s="19"/>
      <c r="BH142" s="19"/>
      <c r="BI142" s="19"/>
      <c r="BJ142" s="19"/>
      <c r="BK142" s="19"/>
      <c r="BL142" s="19"/>
      <c r="BM142" s="19"/>
      <c r="BN142" s="19"/>
      <c r="BO142" s="19"/>
      <c r="BP142" s="19"/>
      <c r="BQ142" s="19"/>
      <c r="BR142" s="19"/>
      <c r="BS142" s="19"/>
      <c r="BT142" s="19"/>
      <c r="BU142" s="19"/>
      <c r="BV142" s="19"/>
      <c r="BW142" s="19"/>
      <c r="BX142" s="19"/>
      <c r="BY142" s="19"/>
      <c r="BZ142" s="19"/>
      <c r="CA142" s="19"/>
      <c r="CB142" s="19"/>
      <c r="CC142" s="19"/>
      <c r="CD142" s="19"/>
      <c r="CE142" s="19"/>
      <c r="CF142" s="19"/>
      <c r="CG142" s="19"/>
      <c r="CH142" s="19"/>
      <c r="CI142" s="19"/>
      <c r="CJ142" s="19"/>
      <c r="CK142" s="19"/>
      <c r="CL142" s="19"/>
      <c r="CM142" s="19"/>
      <c r="CN142" s="19"/>
      <c r="CO142" s="19"/>
      <c r="CP142" s="19"/>
      <c r="CQ142" s="19"/>
      <c r="CR142" s="19"/>
      <c r="CS142" s="19"/>
      <c r="CT142" s="19"/>
      <c r="CU142" s="19"/>
      <c r="CV142" s="19"/>
      <c r="CW142" s="19"/>
      <c r="CX142" s="19"/>
      <c r="CY142" s="19"/>
      <c r="CZ142" s="19"/>
      <c r="DA142" s="19"/>
      <c r="DB142" s="19"/>
      <c r="DC142" s="19"/>
      <c r="DD142" s="19"/>
      <c r="DE142" s="19"/>
      <c r="DF142" s="19"/>
      <c r="DG142" s="19"/>
      <c r="DH142" s="19"/>
    </row>
    <row r="143" spans="1:112" s="21" customFormat="1" thickBot="1" x14ac:dyDescent="0.8">
      <c r="A143" s="288"/>
      <c r="B143" s="231" t="s">
        <v>0</v>
      </c>
      <c r="C143" s="22" t="s">
        <v>6</v>
      </c>
      <c r="D143" s="82" t="s">
        <v>2</v>
      </c>
      <c r="E143" s="58"/>
      <c r="F143" s="59"/>
      <c r="G143" s="59"/>
      <c r="H143" s="59"/>
      <c r="I143" s="193"/>
      <c r="J143" s="61"/>
      <c r="K143" s="61"/>
      <c r="L143" s="60"/>
      <c r="M143" s="60"/>
      <c r="N143" s="60"/>
      <c r="O143" s="60"/>
      <c r="P143" s="193"/>
      <c r="Q143" s="7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c r="BA143" s="19"/>
      <c r="BB143" s="19"/>
      <c r="BC143" s="19"/>
      <c r="BD143" s="19"/>
      <c r="BE143" s="19"/>
      <c r="BF143" s="19"/>
      <c r="BG143" s="19"/>
      <c r="BH143" s="19"/>
      <c r="BI143" s="19"/>
      <c r="BJ143" s="19"/>
      <c r="BK143" s="19"/>
      <c r="BL143" s="19"/>
      <c r="BM143" s="19"/>
      <c r="BN143" s="19"/>
      <c r="BO143" s="19"/>
      <c r="BP143" s="19"/>
      <c r="BQ143" s="19"/>
      <c r="BR143" s="19"/>
      <c r="BS143" s="19"/>
      <c r="BT143" s="19"/>
      <c r="BU143" s="19"/>
      <c r="BV143" s="19"/>
      <c r="BW143" s="19"/>
      <c r="BX143" s="19"/>
      <c r="BY143" s="19"/>
      <c r="BZ143" s="19"/>
      <c r="CA143" s="19"/>
      <c r="CB143" s="19"/>
      <c r="CC143" s="19"/>
      <c r="CD143" s="19"/>
      <c r="CE143" s="19"/>
      <c r="CF143" s="19"/>
      <c r="CG143" s="19"/>
      <c r="CH143" s="19"/>
      <c r="CI143" s="19"/>
      <c r="CJ143" s="19"/>
      <c r="CK143" s="19"/>
      <c r="CL143" s="19"/>
      <c r="CM143" s="19"/>
      <c r="CN143" s="19"/>
      <c r="CO143" s="19"/>
      <c r="CP143" s="19"/>
      <c r="CQ143" s="19"/>
      <c r="CR143" s="19"/>
      <c r="CS143" s="19"/>
      <c r="CT143" s="19"/>
      <c r="CU143" s="19"/>
      <c r="CV143" s="19"/>
      <c r="CW143" s="19"/>
      <c r="CX143" s="19"/>
      <c r="CY143" s="19"/>
      <c r="CZ143" s="19"/>
      <c r="DA143" s="19"/>
      <c r="DB143" s="19"/>
      <c r="DC143" s="19"/>
      <c r="DD143" s="19"/>
      <c r="DE143" s="19"/>
      <c r="DF143" s="19"/>
      <c r="DG143" s="19"/>
      <c r="DH143" s="19"/>
    </row>
    <row r="144" spans="1:112" s="21" customFormat="1" ht="65.400000000000006" thickBot="1" x14ac:dyDescent="0.8">
      <c r="A144" s="288"/>
      <c r="B144" s="216" t="s">
        <v>220</v>
      </c>
      <c r="C144" s="217" t="s">
        <v>210</v>
      </c>
      <c r="D144" s="218" t="s">
        <v>221</v>
      </c>
      <c r="E144" s="89"/>
      <c r="F144" s="90"/>
      <c r="G144" s="280"/>
      <c r="H144" s="281"/>
      <c r="I144" s="24"/>
      <c r="J144" s="204"/>
      <c r="K144" s="91" t="str" cm="1">
        <f t="array" ref="K144">IF((AND(J144:J144=1)), "Fully Mapped", "Not/ Partially Mapped")</f>
        <v>Not/ Partially Mapped</v>
      </c>
      <c r="L144" s="91">
        <f>SUM('Workings out'!M5)</f>
        <v>0</v>
      </c>
      <c r="M144" s="92"/>
      <c r="N144" s="93"/>
      <c r="O144" s="93"/>
      <c r="P144" s="24"/>
      <c r="Q144" s="94"/>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c r="BA144" s="19"/>
      <c r="BB144" s="19"/>
      <c r="BC144" s="19"/>
      <c r="BD144" s="19"/>
      <c r="BE144" s="19"/>
      <c r="BF144" s="19"/>
      <c r="BG144" s="19"/>
      <c r="BH144" s="19"/>
      <c r="BI144" s="19"/>
      <c r="BJ144" s="19"/>
      <c r="BK144" s="19"/>
      <c r="BL144" s="19"/>
      <c r="BM144" s="19"/>
      <c r="BN144" s="19"/>
      <c r="BO144" s="19"/>
      <c r="BP144" s="19"/>
      <c r="BQ144" s="19"/>
      <c r="BR144" s="19"/>
      <c r="BS144" s="19"/>
      <c r="BT144" s="19"/>
      <c r="BU144" s="19"/>
      <c r="BV144" s="19"/>
      <c r="BW144" s="19"/>
      <c r="BX144" s="19"/>
      <c r="BY144" s="19"/>
      <c r="BZ144" s="19"/>
      <c r="CA144" s="19"/>
      <c r="CB144" s="19"/>
      <c r="CC144" s="19"/>
      <c r="CD144" s="19"/>
      <c r="CE144" s="19"/>
      <c r="CF144" s="19"/>
      <c r="CG144" s="19"/>
      <c r="CH144" s="19"/>
      <c r="CI144" s="19"/>
      <c r="CJ144" s="19"/>
      <c r="CK144" s="19"/>
      <c r="CL144" s="19"/>
      <c r="CM144" s="19"/>
      <c r="CN144" s="19"/>
      <c r="CO144" s="19"/>
      <c r="CP144" s="19"/>
      <c r="CQ144" s="19"/>
      <c r="CR144" s="19"/>
      <c r="CS144" s="19"/>
      <c r="CT144" s="19"/>
      <c r="CU144" s="19"/>
      <c r="CV144" s="19"/>
      <c r="CW144" s="19"/>
      <c r="CX144" s="19"/>
      <c r="CY144" s="19"/>
      <c r="CZ144" s="19"/>
      <c r="DA144" s="19"/>
      <c r="DB144" s="19"/>
      <c r="DC144" s="19"/>
      <c r="DD144" s="19"/>
      <c r="DE144" s="19"/>
      <c r="DF144" s="19"/>
      <c r="DG144" s="19"/>
      <c r="DH144" s="19"/>
    </row>
    <row r="145" spans="1:112" s="21" customFormat="1" thickBot="1" x14ac:dyDescent="0.8">
      <c r="A145" s="289" t="s">
        <v>222</v>
      </c>
      <c r="B145" s="231" t="s">
        <v>0</v>
      </c>
      <c r="C145" s="22" t="s">
        <v>1</v>
      </c>
      <c r="D145" s="95" t="s">
        <v>2</v>
      </c>
      <c r="E145" s="58"/>
      <c r="F145" s="59"/>
      <c r="G145" s="59"/>
      <c r="H145" s="59"/>
      <c r="I145" s="193"/>
      <c r="J145" s="61"/>
      <c r="K145" s="61"/>
      <c r="L145" s="60"/>
      <c r="M145" s="60"/>
      <c r="N145" s="60"/>
      <c r="O145" s="60"/>
      <c r="P145" s="193"/>
      <c r="Q145" s="7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19"/>
      <c r="BR145" s="19"/>
      <c r="BS145" s="19"/>
      <c r="BT145" s="19"/>
      <c r="BU145" s="19"/>
      <c r="BV145" s="19"/>
      <c r="BW145" s="19"/>
      <c r="BX145" s="19"/>
      <c r="BY145" s="19"/>
      <c r="BZ145" s="19"/>
      <c r="CA145" s="19"/>
      <c r="CB145" s="19"/>
      <c r="CC145" s="19"/>
      <c r="CD145" s="19"/>
      <c r="CE145" s="19"/>
      <c r="CF145" s="19"/>
      <c r="CG145" s="19"/>
      <c r="CH145" s="19"/>
      <c r="CI145" s="19"/>
      <c r="CJ145" s="19"/>
      <c r="CK145" s="19"/>
      <c r="CL145" s="19"/>
      <c r="CM145" s="19"/>
      <c r="CN145" s="19"/>
      <c r="CO145" s="19"/>
      <c r="CP145" s="19"/>
      <c r="CQ145" s="19"/>
      <c r="CR145" s="19"/>
      <c r="CS145" s="19"/>
      <c r="CT145" s="19"/>
      <c r="CU145" s="19"/>
      <c r="CV145" s="19"/>
      <c r="CW145" s="19"/>
      <c r="CX145" s="19"/>
      <c r="CY145" s="19"/>
      <c r="CZ145" s="19"/>
      <c r="DA145" s="19"/>
      <c r="DB145" s="19"/>
      <c r="DC145" s="19"/>
      <c r="DD145" s="19"/>
      <c r="DE145" s="19"/>
      <c r="DF145" s="19"/>
      <c r="DG145" s="19"/>
      <c r="DH145" s="19"/>
    </row>
    <row r="146" spans="1:112" s="21" customFormat="1" ht="79.8" thickBot="1" x14ac:dyDescent="0.8">
      <c r="A146" s="290"/>
      <c r="B146" s="216" t="s">
        <v>223</v>
      </c>
      <c r="C146" s="217" t="s">
        <v>224</v>
      </c>
      <c r="D146" s="218" t="s">
        <v>225</v>
      </c>
      <c r="E146" s="96"/>
      <c r="F146" s="96"/>
      <c r="G146" s="280"/>
      <c r="H146" s="282"/>
      <c r="I146" s="24"/>
      <c r="J146" s="205"/>
      <c r="K146" s="97" t="str" cm="1">
        <f t="array" ref="K146">IF((AND(J146:J146=1)), "Fully Mapped", "Not/ Partially Mapped")</f>
        <v>Not/ Partially Mapped</v>
      </c>
      <c r="L146" s="241">
        <f>SUM('Workings out'!N5:N11)</f>
        <v>0</v>
      </c>
      <c r="M146" s="98"/>
      <c r="N146" s="99"/>
      <c r="O146" s="99"/>
      <c r="P146" s="24"/>
      <c r="Q146" s="100"/>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19"/>
      <c r="BS146" s="19"/>
      <c r="BT146" s="19"/>
      <c r="BU146" s="19"/>
      <c r="BV146" s="19"/>
      <c r="BW146" s="19"/>
      <c r="BX146" s="19"/>
      <c r="BY146" s="19"/>
      <c r="BZ146" s="19"/>
      <c r="CA146" s="19"/>
      <c r="CB146" s="19"/>
      <c r="CC146" s="19"/>
      <c r="CD146" s="19"/>
      <c r="CE146" s="19"/>
      <c r="CF146" s="19"/>
      <c r="CG146" s="19"/>
      <c r="CH146" s="19"/>
      <c r="CI146" s="19"/>
      <c r="CJ146" s="19"/>
      <c r="CK146" s="19"/>
      <c r="CL146" s="19"/>
      <c r="CM146" s="19"/>
      <c r="CN146" s="19"/>
      <c r="CO146" s="19"/>
      <c r="CP146" s="19"/>
      <c r="CQ146" s="19"/>
      <c r="CR146" s="19"/>
      <c r="CS146" s="19"/>
      <c r="CT146" s="19"/>
      <c r="CU146" s="19"/>
      <c r="CV146" s="19"/>
      <c r="CW146" s="19"/>
      <c r="CX146" s="19"/>
      <c r="CY146" s="19"/>
      <c r="CZ146" s="19"/>
      <c r="DA146" s="19"/>
      <c r="DB146" s="19"/>
      <c r="DC146" s="19"/>
      <c r="DD146" s="19"/>
      <c r="DE146" s="19"/>
      <c r="DF146" s="19"/>
      <c r="DG146" s="19"/>
      <c r="DH146" s="19"/>
    </row>
    <row r="147" spans="1:112" s="21" customFormat="1" ht="79.8" thickBot="1" x14ac:dyDescent="0.8">
      <c r="A147" s="290"/>
      <c r="B147" s="216" t="s">
        <v>226</v>
      </c>
      <c r="C147" s="217" t="s">
        <v>227</v>
      </c>
      <c r="D147" s="218" t="s">
        <v>228</v>
      </c>
      <c r="E147" s="69"/>
      <c r="F147" s="69"/>
      <c r="G147" s="280"/>
      <c r="H147" s="271"/>
      <c r="I147" s="24"/>
      <c r="J147" s="202"/>
      <c r="K147" s="70" t="str" cm="1">
        <f t="array" ref="K147">IF((AND(J147:J147=1)), "Fully Mapped", "Not/ Partially Mapped")</f>
        <v>Not/ Partially Mapped</v>
      </c>
      <c r="L147" s="87"/>
      <c r="M147" s="71"/>
      <c r="N147" s="72"/>
      <c r="O147" s="72"/>
      <c r="P147" s="24"/>
      <c r="Q147" s="73"/>
      <c r="R147" s="19"/>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c r="AY147" s="19"/>
      <c r="AZ147" s="19"/>
      <c r="BA147" s="19"/>
      <c r="BB147" s="19"/>
      <c r="BC147" s="19"/>
      <c r="BD147" s="19"/>
      <c r="BE147" s="19"/>
      <c r="BF147" s="19"/>
      <c r="BG147" s="19"/>
      <c r="BH147" s="19"/>
      <c r="BI147" s="19"/>
      <c r="BJ147" s="19"/>
      <c r="BK147" s="19"/>
      <c r="BL147" s="19"/>
      <c r="BM147" s="19"/>
      <c r="BN147" s="19"/>
      <c r="BO147" s="19"/>
      <c r="BP147" s="19"/>
      <c r="BQ147" s="19"/>
      <c r="BR147" s="19"/>
      <c r="BS147" s="19"/>
      <c r="BT147" s="19"/>
      <c r="BU147" s="19"/>
      <c r="BV147" s="19"/>
      <c r="BW147" s="19"/>
      <c r="BX147" s="19"/>
      <c r="BY147" s="19"/>
      <c r="BZ147" s="19"/>
      <c r="CA147" s="19"/>
      <c r="CB147" s="19"/>
      <c r="CC147" s="19"/>
      <c r="CD147" s="19"/>
      <c r="CE147" s="19"/>
      <c r="CF147" s="19"/>
      <c r="CG147" s="19"/>
      <c r="CH147" s="19"/>
      <c r="CI147" s="19"/>
      <c r="CJ147" s="19"/>
      <c r="CK147" s="19"/>
      <c r="CL147" s="19"/>
      <c r="CM147" s="19"/>
      <c r="CN147" s="19"/>
      <c r="CO147" s="19"/>
      <c r="CP147" s="19"/>
      <c r="CQ147" s="19"/>
      <c r="CR147" s="19"/>
      <c r="CS147" s="19"/>
      <c r="CT147" s="19"/>
      <c r="CU147" s="19"/>
      <c r="CV147" s="19"/>
      <c r="CW147" s="19"/>
      <c r="CX147" s="19"/>
      <c r="CY147" s="19"/>
      <c r="CZ147" s="19"/>
      <c r="DA147" s="19"/>
      <c r="DB147" s="19"/>
      <c r="DC147" s="19"/>
      <c r="DD147" s="19"/>
      <c r="DE147" s="19"/>
      <c r="DF147" s="19"/>
      <c r="DG147" s="19"/>
      <c r="DH147" s="19"/>
    </row>
    <row r="148" spans="1:112" s="30" customFormat="1" ht="119.4" thickBot="1" x14ac:dyDescent="0.8">
      <c r="A148" s="290"/>
      <c r="B148" s="216" t="s">
        <v>229</v>
      </c>
      <c r="C148" s="217" t="s">
        <v>230</v>
      </c>
      <c r="D148" s="218" t="s">
        <v>231</v>
      </c>
      <c r="E148" s="69"/>
      <c r="F148" s="74"/>
      <c r="G148" s="283"/>
      <c r="H148" s="272"/>
      <c r="I148" s="24"/>
      <c r="J148" s="203"/>
      <c r="K148" s="75" t="str" cm="1">
        <f t="array" ref="K148">IF((AND(J148:J148=1)), "Fully Mapped", "Not/ Partially Mapped")</f>
        <v>Not/ Partially Mapped</v>
      </c>
      <c r="L148" s="87"/>
      <c r="M148" s="76"/>
      <c r="N148" s="77"/>
      <c r="O148" s="77"/>
      <c r="P148" s="24"/>
      <c r="Q148" s="78"/>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c r="AY148" s="19"/>
      <c r="AZ148" s="19"/>
      <c r="BA148" s="19"/>
      <c r="BB148" s="19"/>
      <c r="BC148" s="19"/>
      <c r="BD148" s="19"/>
      <c r="BE148" s="19"/>
      <c r="BF148" s="19"/>
      <c r="BG148" s="19"/>
      <c r="BH148" s="19"/>
      <c r="BI148" s="19"/>
      <c r="BJ148" s="19"/>
      <c r="BK148" s="19"/>
      <c r="BL148" s="19"/>
      <c r="BM148" s="19"/>
      <c r="BN148" s="19"/>
      <c r="BO148" s="19"/>
      <c r="BP148" s="19"/>
      <c r="BQ148" s="19"/>
      <c r="BR148" s="19"/>
      <c r="BS148" s="19"/>
      <c r="BT148" s="19"/>
      <c r="BU148" s="19"/>
      <c r="BV148" s="19"/>
      <c r="BW148" s="19"/>
      <c r="BX148" s="19"/>
      <c r="BY148" s="19"/>
      <c r="BZ148" s="19"/>
      <c r="CA148" s="19"/>
      <c r="CB148" s="19"/>
      <c r="CC148" s="19"/>
      <c r="CD148" s="19"/>
      <c r="CE148" s="19"/>
      <c r="CF148" s="19"/>
      <c r="CG148" s="19"/>
      <c r="CH148" s="19"/>
      <c r="CI148" s="19"/>
      <c r="CJ148" s="19"/>
      <c r="CK148" s="19"/>
      <c r="CL148" s="19"/>
      <c r="CM148" s="19"/>
      <c r="CN148" s="19"/>
      <c r="CO148" s="19"/>
      <c r="CP148" s="19"/>
      <c r="CQ148" s="19"/>
      <c r="CR148" s="19"/>
      <c r="CS148" s="19"/>
      <c r="CT148" s="19"/>
      <c r="CU148" s="19"/>
      <c r="CV148" s="19"/>
      <c r="CW148" s="19"/>
      <c r="CX148" s="19"/>
      <c r="CY148" s="19"/>
      <c r="CZ148" s="19"/>
      <c r="DA148" s="19"/>
      <c r="DB148" s="19"/>
      <c r="DC148" s="19"/>
      <c r="DD148" s="19"/>
      <c r="DE148" s="19"/>
      <c r="DF148" s="19"/>
      <c r="DG148" s="19"/>
      <c r="DH148" s="19"/>
    </row>
    <row r="149" spans="1:112" s="21" customFormat="1" ht="65.400000000000006" thickBot="1" x14ac:dyDescent="0.8">
      <c r="A149" s="290"/>
      <c r="B149" s="127" t="s">
        <v>232</v>
      </c>
      <c r="C149" s="126" t="s">
        <v>233</v>
      </c>
      <c r="D149" s="218" t="s">
        <v>234</v>
      </c>
      <c r="E149" s="69"/>
      <c r="F149" s="69"/>
      <c r="G149" s="280"/>
      <c r="H149" s="271"/>
      <c r="I149" s="24"/>
      <c r="J149" s="202"/>
      <c r="K149" s="75" t="str" cm="1">
        <f t="array" ref="K149">IF((AND(J149:J149=1)), "Fully Mapped", "Not/ Partially Mapped")</f>
        <v>Not/ Partially Mapped</v>
      </c>
      <c r="L149" s="87"/>
      <c r="M149" s="71"/>
      <c r="N149" s="72"/>
      <c r="O149" s="72"/>
      <c r="P149" s="24"/>
      <c r="Q149" s="73"/>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19"/>
      <c r="AY149" s="19"/>
      <c r="AZ149" s="19"/>
      <c r="BA149" s="19"/>
      <c r="BB149" s="19"/>
      <c r="BC149" s="19"/>
      <c r="BD149" s="19"/>
      <c r="BE149" s="19"/>
      <c r="BF149" s="19"/>
      <c r="BG149" s="19"/>
      <c r="BH149" s="19"/>
      <c r="BI149" s="19"/>
      <c r="BJ149" s="19"/>
      <c r="BK149" s="19"/>
      <c r="BL149" s="19"/>
      <c r="BM149" s="19"/>
      <c r="BN149" s="19"/>
      <c r="BO149" s="19"/>
      <c r="BP149" s="19"/>
      <c r="BQ149" s="19"/>
      <c r="BR149" s="19"/>
      <c r="BS149" s="19"/>
      <c r="BT149" s="19"/>
      <c r="BU149" s="19"/>
      <c r="BV149" s="19"/>
      <c r="BW149" s="19"/>
      <c r="BX149" s="19"/>
      <c r="BY149" s="19"/>
      <c r="BZ149" s="19"/>
      <c r="CA149" s="19"/>
      <c r="CB149" s="19"/>
      <c r="CC149" s="19"/>
      <c r="CD149" s="19"/>
      <c r="CE149" s="19"/>
      <c r="CF149" s="19"/>
      <c r="CG149" s="19"/>
      <c r="CH149" s="19"/>
      <c r="CI149" s="19"/>
      <c r="CJ149" s="19"/>
      <c r="CK149" s="19"/>
      <c r="CL149" s="19"/>
      <c r="CM149" s="19"/>
      <c r="CN149" s="19"/>
      <c r="CO149" s="19"/>
      <c r="CP149" s="19"/>
      <c r="CQ149" s="19"/>
      <c r="CR149" s="19"/>
      <c r="CS149" s="19"/>
      <c r="CT149" s="19"/>
      <c r="CU149" s="19"/>
      <c r="CV149" s="19"/>
      <c r="CW149" s="19"/>
      <c r="CX149" s="19"/>
      <c r="CY149" s="19"/>
      <c r="CZ149" s="19"/>
      <c r="DA149" s="19"/>
      <c r="DB149" s="19"/>
      <c r="DC149" s="19"/>
      <c r="DD149" s="19"/>
      <c r="DE149" s="19"/>
      <c r="DF149" s="19"/>
      <c r="DG149" s="19"/>
      <c r="DH149" s="19"/>
    </row>
    <row r="150" spans="1:112" s="30" customFormat="1" ht="22.2" customHeight="1" x14ac:dyDescent="0.75">
      <c r="A150" s="290"/>
      <c r="B150" s="209" t="s">
        <v>235</v>
      </c>
      <c r="C150" s="211" t="s">
        <v>236</v>
      </c>
      <c r="D150" s="212" t="s">
        <v>237</v>
      </c>
      <c r="E150" s="239"/>
      <c r="F150" s="23"/>
      <c r="G150" s="274"/>
      <c r="H150" s="265"/>
      <c r="I150" s="24"/>
      <c r="J150" s="52"/>
      <c r="K150" s="241" t="str" cm="1">
        <f t="array" ref="K150">IF((AND(J150:J150=1)), "Fully Mapped", "Not/ Partially Mapped")</f>
        <v>Not/ Partially Mapped</v>
      </c>
      <c r="L150" s="87"/>
      <c r="M150" s="27"/>
      <c r="N150" s="28"/>
      <c r="O150" s="28"/>
      <c r="P150" s="24"/>
      <c r="Q150" s="29"/>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19"/>
      <c r="AW150" s="19"/>
      <c r="AX150" s="19"/>
      <c r="AY150" s="19"/>
      <c r="AZ150" s="19"/>
      <c r="BA150" s="19"/>
      <c r="BB150" s="19"/>
      <c r="BC150" s="19"/>
      <c r="BD150" s="19"/>
      <c r="BE150" s="19"/>
      <c r="BF150" s="19"/>
      <c r="BG150" s="19"/>
      <c r="BH150" s="19"/>
      <c r="BI150" s="19"/>
      <c r="BJ150" s="19"/>
      <c r="BK150" s="19"/>
      <c r="BL150" s="19"/>
      <c r="BM150" s="19"/>
      <c r="BN150" s="19"/>
      <c r="BO150" s="19"/>
      <c r="BP150" s="19"/>
      <c r="BQ150" s="19"/>
      <c r="BR150" s="19"/>
      <c r="BS150" s="19"/>
      <c r="BT150" s="19"/>
      <c r="BU150" s="19"/>
      <c r="BV150" s="19"/>
      <c r="BW150" s="19"/>
      <c r="BX150" s="19"/>
      <c r="BY150" s="19"/>
      <c r="BZ150" s="19"/>
      <c r="CA150" s="19"/>
      <c r="CB150" s="19"/>
      <c r="CC150" s="19"/>
      <c r="CD150" s="19"/>
      <c r="CE150" s="19"/>
      <c r="CF150" s="19"/>
      <c r="CG150" s="19"/>
      <c r="CH150" s="19"/>
      <c r="CI150" s="19"/>
      <c r="CJ150" s="19"/>
      <c r="CK150" s="19"/>
      <c r="CL150" s="19"/>
      <c r="CM150" s="19"/>
      <c r="CN150" s="19"/>
      <c r="CO150" s="19"/>
      <c r="CP150" s="19"/>
      <c r="CQ150" s="19"/>
      <c r="CR150" s="19"/>
      <c r="CS150" s="19"/>
      <c r="CT150" s="19"/>
      <c r="CU150" s="19"/>
      <c r="CV150" s="19"/>
      <c r="CW150" s="19"/>
      <c r="CX150" s="19"/>
      <c r="CY150" s="19"/>
      <c r="CZ150" s="19"/>
      <c r="DA150" s="19"/>
      <c r="DB150" s="19"/>
      <c r="DC150" s="19"/>
      <c r="DD150" s="19"/>
      <c r="DE150" s="19"/>
      <c r="DF150" s="19"/>
      <c r="DG150" s="19"/>
      <c r="DH150" s="19"/>
    </row>
    <row r="151" spans="1:112" s="42" customFormat="1" thickBot="1" x14ac:dyDescent="0.8">
      <c r="A151" s="290"/>
      <c r="B151" s="209"/>
      <c r="C151" s="211"/>
      <c r="D151" s="213" t="s">
        <v>238</v>
      </c>
      <c r="E151" s="96"/>
      <c r="F151" s="37"/>
      <c r="G151" s="276"/>
      <c r="H151" s="267"/>
      <c r="I151" s="24"/>
      <c r="J151" s="199"/>
      <c r="K151" s="88"/>
      <c r="L151" s="87"/>
      <c r="M151" s="39"/>
      <c r="N151" s="40"/>
      <c r="O151" s="40"/>
      <c r="P151" s="24"/>
      <c r="Q151" s="41"/>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c r="AY151" s="19"/>
      <c r="AZ151" s="19"/>
      <c r="BA151" s="19"/>
      <c r="BB151" s="19"/>
      <c r="BC151" s="19"/>
      <c r="BD151" s="19"/>
      <c r="BE151" s="19"/>
      <c r="BF151" s="19"/>
      <c r="BG151" s="19"/>
      <c r="BH151" s="19"/>
      <c r="BI151" s="19"/>
      <c r="BJ151" s="19"/>
      <c r="BK151" s="19"/>
      <c r="BL151" s="19"/>
      <c r="BM151" s="19"/>
      <c r="BN151" s="19"/>
      <c r="BO151" s="19"/>
      <c r="BP151" s="19"/>
      <c r="BQ151" s="19"/>
      <c r="BR151" s="19"/>
      <c r="BS151" s="19"/>
      <c r="BT151" s="19"/>
      <c r="BU151" s="19"/>
      <c r="BV151" s="19"/>
      <c r="BW151" s="19"/>
      <c r="BX151" s="19"/>
      <c r="BY151" s="19"/>
      <c r="BZ151" s="19"/>
      <c r="CA151" s="19"/>
      <c r="CB151" s="19"/>
      <c r="CC151" s="19"/>
      <c r="CD151" s="19"/>
      <c r="CE151" s="19"/>
      <c r="CF151" s="19"/>
      <c r="CG151" s="19"/>
      <c r="CH151" s="19"/>
      <c r="CI151" s="19"/>
      <c r="CJ151" s="19"/>
      <c r="CK151" s="19"/>
      <c r="CL151" s="19"/>
      <c r="CM151" s="19"/>
      <c r="CN151" s="19"/>
      <c r="CO151" s="19"/>
      <c r="CP151" s="19"/>
      <c r="CQ151" s="19"/>
      <c r="CR151" s="19"/>
      <c r="CS151" s="19"/>
      <c r="CT151" s="19"/>
      <c r="CU151" s="19"/>
      <c r="CV151" s="19"/>
      <c r="CW151" s="19"/>
      <c r="CX151" s="19"/>
      <c r="CY151" s="19"/>
      <c r="CZ151" s="19"/>
      <c r="DA151" s="19"/>
      <c r="DB151" s="19"/>
      <c r="DC151" s="19"/>
      <c r="DD151" s="19"/>
      <c r="DE151" s="19"/>
      <c r="DF151" s="19"/>
      <c r="DG151" s="19"/>
      <c r="DH151" s="19"/>
    </row>
    <row r="152" spans="1:112" s="21" customFormat="1" ht="43.8" customHeight="1" thickBot="1" x14ac:dyDescent="0.8">
      <c r="A152" s="290"/>
      <c r="B152" s="216" t="s">
        <v>239</v>
      </c>
      <c r="C152" s="217" t="s">
        <v>240</v>
      </c>
      <c r="D152" s="218" t="s">
        <v>241</v>
      </c>
      <c r="E152" s="69"/>
      <c r="F152" s="74"/>
      <c r="G152" s="280"/>
      <c r="H152" s="272"/>
      <c r="I152" s="24"/>
      <c r="J152" s="203"/>
      <c r="K152" s="75" t="str" cm="1">
        <f t="array" ref="K152">IF((AND(J152:J152=1)), "Fully Mapped", "Not/ Partially Mapped")</f>
        <v>Not/ Partially Mapped</v>
      </c>
      <c r="L152" s="88"/>
      <c r="M152" s="76"/>
      <c r="N152" s="77"/>
      <c r="O152" s="77"/>
      <c r="P152" s="24"/>
      <c r="Q152" s="78"/>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c r="AY152" s="19"/>
      <c r="AZ152" s="19"/>
      <c r="BA152" s="19"/>
      <c r="BB152" s="19"/>
      <c r="BC152" s="19"/>
      <c r="BD152" s="19"/>
      <c r="BE152" s="19"/>
      <c r="BF152" s="19"/>
      <c r="BG152" s="19"/>
      <c r="BH152" s="19"/>
      <c r="BI152" s="19"/>
      <c r="BJ152" s="19"/>
      <c r="BK152" s="19"/>
      <c r="BL152" s="19"/>
      <c r="BM152" s="19"/>
      <c r="BN152" s="19"/>
      <c r="BO152" s="19"/>
      <c r="BP152" s="19"/>
      <c r="BQ152" s="19"/>
      <c r="BR152" s="19"/>
      <c r="BS152" s="19"/>
      <c r="BT152" s="19"/>
      <c r="BU152" s="19"/>
      <c r="BV152" s="19"/>
      <c r="BW152" s="19"/>
      <c r="BX152" s="19"/>
      <c r="BY152" s="19"/>
      <c r="BZ152" s="19"/>
      <c r="CA152" s="19"/>
      <c r="CB152" s="19"/>
      <c r="CC152" s="19"/>
      <c r="CD152" s="19"/>
      <c r="CE152" s="19"/>
      <c r="CF152" s="19"/>
      <c r="CG152" s="19"/>
      <c r="CH152" s="19"/>
      <c r="CI152" s="19"/>
      <c r="CJ152" s="19"/>
      <c r="CK152" s="19"/>
      <c r="CL152" s="19"/>
      <c r="CM152" s="19"/>
      <c r="CN152" s="19"/>
      <c r="CO152" s="19"/>
      <c r="CP152" s="19"/>
      <c r="CQ152" s="19"/>
      <c r="CR152" s="19"/>
      <c r="CS152" s="19"/>
      <c r="CT152" s="19"/>
      <c r="CU152" s="19"/>
      <c r="CV152" s="19"/>
      <c r="CW152" s="19"/>
      <c r="CX152" s="19"/>
      <c r="CY152" s="19"/>
      <c r="CZ152" s="19"/>
      <c r="DA152" s="19"/>
      <c r="DB152" s="19"/>
      <c r="DC152" s="19"/>
      <c r="DD152" s="19"/>
      <c r="DE152" s="19"/>
      <c r="DF152" s="19"/>
      <c r="DG152" s="19"/>
      <c r="DH152" s="19"/>
    </row>
    <row r="153" spans="1:112" s="21" customFormat="1" thickBot="1" x14ac:dyDescent="0.8">
      <c r="A153" s="290"/>
      <c r="B153" s="231" t="s">
        <v>0</v>
      </c>
      <c r="C153" s="22" t="s">
        <v>6</v>
      </c>
      <c r="D153" s="57" t="s">
        <v>2</v>
      </c>
      <c r="E153" s="58"/>
      <c r="F153" s="59"/>
      <c r="G153" s="59"/>
      <c r="H153" s="59"/>
      <c r="I153" s="193"/>
      <c r="J153" s="61"/>
      <c r="K153" s="61"/>
      <c r="L153" s="60"/>
      <c r="M153" s="60"/>
      <c r="N153" s="60"/>
      <c r="O153" s="60"/>
      <c r="P153" s="193"/>
      <c r="Q153" s="79"/>
      <c r="R153" s="19"/>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c r="AQ153" s="19"/>
      <c r="AR153" s="19"/>
      <c r="AS153" s="19"/>
      <c r="AT153" s="19"/>
      <c r="AU153" s="19"/>
      <c r="AV153" s="19"/>
      <c r="AW153" s="19"/>
      <c r="AX153" s="19"/>
      <c r="AY153" s="19"/>
      <c r="AZ153" s="19"/>
      <c r="BA153" s="19"/>
      <c r="BB153" s="19"/>
      <c r="BC153" s="19"/>
      <c r="BD153" s="19"/>
      <c r="BE153" s="19"/>
      <c r="BF153" s="19"/>
      <c r="BG153" s="19"/>
      <c r="BH153" s="19"/>
      <c r="BI153" s="19"/>
      <c r="BJ153" s="19"/>
      <c r="BK153" s="19"/>
      <c r="BL153" s="19"/>
      <c r="BM153" s="19"/>
      <c r="BN153" s="19"/>
      <c r="BO153" s="19"/>
      <c r="BP153" s="19"/>
      <c r="BQ153" s="19"/>
      <c r="BR153" s="19"/>
      <c r="BS153" s="19"/>
      <c r="BT153" s="19"/>
      <c r="BU153" s="19"/>
      <c r="BV153" s="19"/>
      <c r="BW153" s="19"/>
      <c r="BX153" s="19"/>
      <c r="BY153" s="19"/>
      <c r="BZ153" s="19"/>
      <c r="CA153" s="19"/>
      <c r="CB153" s="19"/>
      <c r="CC153" s="19"/>
      <c r="CD153" s="19"/>
      <c r="CE153" s="19"/>
      <c r="CF153" s="19"/>
      <c r="CG153" s="19"/>
      <c r="CH153" s="19"/>
      <c r="CI153" s="19"/>
      <c r="CJ153" s="19"/>
      <c r="CK153" s="19"/>
      <c r="CL153" s="19"/>
      <c r="CM153" s="19"/>
      <c r="CN153" s="19"/>
      <c r="CO153" s="19"/>
      <c r="CP153" s="19"/>
      <c r="CQ153" s="19"/>
      <c r="CR153" s="19"/>
      <c r="CS153" s="19"/>
      <c r="CT153" s="19"/>
      <c r="CU153" s="19"/>
      <c r="CV153" s="19"/>
      <c r="CW153" s="19"/>
      <c r="CX153" s="19"/>
      <c r="CY153" s="19"/>
      <c r="CZ153" s="19"/>
      <c r="DA153" s="19"/>
      <c r="DB153" s="19"/>
      <c r="DC153" s="19"/>
      <c r="DD153" s="19"/>
      <c r="DE153" s="19"/>
      <c r="DF153" s="19"/>
      <c r="DG153" s="19"/>
      <c r="DH153" s="19"/>
    </row>
    <row r="154" spans="1:112" s="30" customFormat="1" ht="22.2" customHeight="1" x14ac:dyDescent="0.75">
      <c r="A154" s="290"/>
      <c r="B154" s="209" t="s">
        <v>242</v>
      </c>
      <c r="C154" s="211" t="s">
        <v>243</v>
      </c>
      <c r="D154" s="212" t="s">
        <v>244</v>
      </c>
      <c r="E154" s="239"/>
      <c r="F154" s="64"/>
      <c r="G154" s="274"/>
      <c r="H154" s="270"/>
      <c r="I154" s="24"/>
      <c r="J154" s="201"/>
      <c r="K154" s="65" t="str" cm="1">
        <f t="array" ref="K154">IF((AND(J154:J156=1)), "Fully Mapped", "Not/ Partially Mapped")</f>
        <v>Not/ Partially Mapped</v>
      </c>
      <c r="L154" s="241">
        <f>SUM('Workings out'!O5:O10)</f>
        <v>0</v>
      </c>
      <c r="M154" s="66"/>
      <c r="N154" s="67"/>
      <c r="O154" s="67"/>
      <c r="P154" s="24"/>
      <c r="Q154" s="68"/>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c r="AW154" s="19"/>
      <c r="AX154" s="19"/>
      <c r="AY154" s="19"/>
      <c r="AZ154" s="19"/>
      <c r="BA154" s="19"/>
      <c r="BB154" s="19"/>
      <c r="BC154" s="19"/>
      <c r="BD154" s="19"/>
      <c r="BE154" s="19"/>
      <c r="BF154" s="19"/>
      <c r="BG154" s="19"/>
      <c r="BH154" s="19"/>
      <c r="BI154" s="19"/>
      <c r="BJ154" s="19"/>
      <c r="BK154" s="19"/>
      <c r="BL154" s="19"/>
      <c r="BM154" s="19"/>
      <c r="BN154" s="19"/>
      <c r="BO154" s="19"/>
      <c r="BP154" s="19"/>
      <c r="BQ154" s="19"/>
      <c r="BR154" s="19"/>
      <c r="BS154" s="19"/>
      <c r="BT154" s="19"/>
      <c r="BU154" s="19"/>
      <c r="BV154" s="19"/>
      <c r="BW154" s="19"/>
      <c r="BX154" s="19"/>
      <c r="BY154" s="19"/>
      <c r="BZ154" s="19"/>
      <c r="CA154" s="19"/>
      <c r="CB154" s="19"/>
      <c r="CC154" s="19"/>
      <c r="CD154" s="19"/>
      <c r="CE154" s="19"/>
      <c r="CF154" s="19"/>
      <c r="CG154" s="19"/>
      <c r="CH154" s="19"/>
      <c r="CI154" s="19"/>
      <c r="CJ154" s="19"/>
      <c r="CK154" s="19"/>
      <c r="CL154" s="19"/>
      <c r="CM154" s="19"/>
      <c r="CN154" s="19"/>
      <c r="CO154" s="19"/>
      <c r="CP154" s="19"/>
      <c r="CQ154" s="19"/>
      <c r="CR154" s="19"/>
      <c r="CS154" s="19"/>
      <c r="CT154" s="19"/>
      <c r="CU154" s="19"/>
      <c r="CV154" s="19"/>
      <c r="CW154" s="19"/>
      <c r="CX154" s="19"/>
      <c r="CY154" s="19"/>
      <c r="CZ154" s="19"/>
      <c r="DA154" s="19"/>
      <c r="DB154" s="19"/>
      <c r="DC154" s="19"/>
      <c r="DD154" s="19"/>
      <c r="DE154" s="19"/>
      <c r="DF154" s="19"/>
      <c r="DG154" s="19"/>
      <c r="DH154" s="19"/>
    </row>
    <row r="155" spans="1:112" ht="59.4" x14ac:dyDescent="0.75">
      <c r="A155" s="290"/>
      <c r="B155" s="209"/>
      <c r="C155" s="211"/>
      <c r="D155" s="213" t="s">
        <v>245</v>
      </c>
      <c r="E155" s="240"/>
      <c r="F155" s="32"/>
      <c r="G155" s="275"/>
      <c r="H155" s="266"/>
      <c r="I155" s="24"/>
      <c r="J155" s="198"/>
      <c r="K155" s="26"/>
      <c r="L155" s="87"/>
      <c r="M155" s="33"/>
      <c r="N155" s="34"/>
      <c r="O155" s="34"/>
      <c r="P155" s="24"/>
      <c r="Q155" s="35"/>
    </row>
    <row r="156" spans="1:112" s="42" customFormat="1" thickBot="1" x14ac:dyDescent="0.8">
      <c r="A156" s="290"/>
      <c r="B156" s="210"/>
      <c r="C156" s="214"/>
      <c r="D156" s="215" t="s">
        <v>246</v>
      </c>
      <c r="E156" s="96"/>
      <c r="F156" s="37"/>
      <c r="G156" s="276"/>
      <c r="H156" s="267"/>
      <c r="I156" s="24"/>
      <c r="J156" s="199"/>
      <c r="K156" s="38"/>
      <c r="L156" s="87"/>
      <c r="M156" s="39"/>
      <c r="N156" s="40"/>
      <c r="O156" s="40"/>
      <c r="P156" s="24"/>
      <c r="Q156" s="41"/>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c r="AW156" s="19"/>
      <c r="AX156" s="19"/>
      <c r="AY156" s="19"/>
      <c r="AZ156" s="19"/>
      <c r="BA156" s="19"/>
      <c r="BB156" s="19"/>
      <c r="BC156" s="19"/>
      <c r="BD156" s="19"/>
      <c r="BE156" s="19"/>
      <c r="BF156" s="19"/>
      <c r="BG156" s="19"/>
      <c r="BH156" s="19"/>
      <c r="BI156" s="19"/>
      <c r="BJ156" s="19"/>
      <c r="BK156" s="19"/>
      <c r="BL156" s="19"/>
      <c r="BM156" s="19"/>
      <c r="BN156" s="19"/>
      <c r="BO156" s="19"/>
      <c r="BP156" s="19"/>
      <c r="BQ156" s="19"/>
      <c r="BR156" s="19"/>
      <c r="BS156" s="19"/>
      <c r="BT156" s="19"/>
      <c r="BU156" s="19"/>
      <c r="BV156" s="19"/>
      <c r="BW156" s="19"/>
      <c r="BX156" s="19"/>
      <c r="BY156" s="19"/>
      <c r="BZ156" s="19"/>
      <c r="CA156" s="19"/>
      <c r="CB156" s="19"/>
      <c r="CC156" s="19"/>
      <c r="CD156" s="19"/>
      <c r="CE156" s="19"/>
      <c r="CF156" s="19"/>
      <c r="CG156" s="19"/>
      <c r="CH156" s="19"/>
      <c r="CI156" s="19"/>
      <c r="CJ156" s="19"/>
      <c r="CK156" s="19"/>
      <c r="CL156" s="19"/>
      <c r="CM156" s="19"/>
      <c r="CN156" s="19"/>
      <c r="CO156" s="19"/>
      <c r="CP156" s="19"/>
      <c r="CQ156" s="19"/>
      <c r="CR156" s="19"/>
      <c r="CS156" s="19"/>
      <c r="CT156" s="19"/>
      <c r="CU156" s="19"/>
      <c r="CV156" s="19"/>
      <c r="CW156" s="19"/>
      <c r="CX156" s="19"/>
      <c r="CY156" s="19"/>
      <c r="CZ156" s="19"/>
      <c r="DA156" s="19"/>
      <c r="DB156" s="19"/>
      <c r="DC156" s="19"/>
      <c r="DD156" s="19"/>
      <c r="DE156" s="19"/>
      <c r="DF156" s="19"/>
      <c r="DG156" s="19"/>
      <c r="DH156" s="19"/>
    </row>
    <row r="157" spans="1:112" s="21" customFormat="1" ht="65.400000000000006" thickBot="1" x14ac:dyDescent="0.8">
      <c r="A157" s="290"/>
      <c r="B157" s="216" t="s">
        <v>247</v>
      </c>
      <c r="C157" s="217" t="s">
        <v>248</v>
      </c>
      <c r="D157" s="218" t="s">
        <v>249</v>
      </c>
      <c r="E157" s="69"/>
      <c r="F157" s="69"/>
      <c r="G157" s="280"/>
      <c r="H157" s="271"/>
      <c r="I157" s="24"/>
      <c r="J157" s="202"/>
      <c r="K157" s="70" t="str" cm="1">
        <f t="array" ref="K157">IF((AND(J157:J157=1)), "Fully Mapped", "Not/ Partially Mapped")</f>
        <v>Not/ Partially Mapped</v>
      </c>
      <c r="L157" s="87"/>
      <c r="M157" s="71"/>
      <c r="N157" s="72"/>
      <c r="O157" s="72"/>
      <c r="P157" s="24"/>
      <c r="Q157" s="73"/>
      <c r="R157" s="19"/>
      <c r="S157" s="19"/>
      <c r="T157" s="19"/>
      <c r="U157" s="19"/>
      <c r="V157" s="19"/>
      <c r="W157" s="19"/>
      <c r="X157" s="19"/>
      <c r="Y157" s="19"/>
      <c r="Z157" s="19"/>
      <c r="AA157" s="19"/>
      <c r="AB157" s="19"/>
      <c r="AC157" s="19"/>
      <c r="AD157" s="19"/>
      <c r="AE157" s="19"/>
      <c r="AF157" s="19"/>
      <c r="AG157" s="19"/>
      <c r="AH157" s="19"/>
      <c r="AI157" s="19"/>
      <c r="AJ157" s="19"/>
      <c r="AK157" s="19"/>
      <c r="AL157" s="19"/>
      <c r="AM157" s="19"/>
      <c r="AN157" s="19"/>
      <c r="AO157" s="19"/>
      <c r="AP157" s="19"/>
      <c r="AQ157" s="19"/>
      <c r="AR157" s="19"/>
      <c r="AS157" s="19"/>
      <c r="AT157" s="19"/>
      <c r="AU157" s="19"/>
      <c r="AV157" s="19"/>
      <c r="AW157" s="19"/>
      <c r="AX157" s="19"/>
      <c r="AY157" s="19"/>
      <c r="AZ157" s="19"/>
      <c r="BA157" s="19"/>
      <c r="BB157" s="19"/>
      <c r="BC157" s="19"/>
      <c r="BD157" s="19"/>
      <c r="BE157" s="19"/>
      <c r="BF157" s="19"/>
      <c r="BG157" s="19"/>
      <c r="BH157" s="19"/>
      <c r="BI157" s="19"/>
      <c r="BJ157" s="19"/>
      <c r="BK157" s="19"/>
      <c r="BL157" s="19"/>
      <c r="BM157" s="19"/>
      <c r="BN157" s="19"/>
      <c r="BO157" s="19"/>
      <c r="BP157" s="19"/>
      <c r="BQ157" s="19"/>
      <c r="BR157" s="19"/>
      <c r="BS157" s="19"/>
      <c r="BT157" s="19"/>
      <c r="BU157" s="19"/>
      <c r="BV157" s="19"/>
      <c r="BW157" s="19"/>
      <c r="BX157" s="19"/>
      <c r="BY157" s="19"/>
      <c r="BZ157" s="19"/>
      <c r="CA157" s="19"/>
      <c r="CB157" s="19"/>
      <c r="CC157" s="19"/>
      <c r="CD157" s="19"/>
      <c r="CE157" s="19"/>
      <c r="CF157" s="19"/>
      <c r="CG157" s="19"/>
      <c r="CH157" s="19"/>
      <c r="CI157" s="19"/>
      <c r="CJ157" s="19"/>
      <c r="CK157" s="19"/>
      <c r="CL157" s="19"/>
      <c r="CM157" s="19"/>
      <c r="CN157" s="19"/>
      <c r="CO157" s="19"/>
      <c r="CP157" s="19"/>
      <c r="CQ157" s="19"/>
      <c r="CR157" s="19"/>
      <c r="CS157" s="19"/>
      <c r="CT157" s="19"/>
      <c r="CU157" s="19"/>
      <c r="CV157" s="19"/>
      <c r="CW157" s="19"/>
      <c r="CX157" s="19"/>
      <c r="CY157" s="19"/>
      <c r="CZ157" s="19"/>
      <c r="DA157" s="19"/>
      <c r="DB157" s="19"/>
      <c r="DC157" s="19"/>
      <c r="DD157" s="19"/>
      <c r="DE157" s="19"/>
      <c r="DF157" s="19"/>
      <c r="DG157" s="19"/>
      <c r="DH157" s="19"/>
    </row>
    <row r="158" spans="1:112" s="21" customFormat="1" ht="65.400000000000006" thickBot="1" x14ac:dyDescent="0.8">
      <c r="A158" s="290"/>
      <c r="B158" s="216" t="s">
        <v>250</v>
      </c>
      <c r="C158" s="217" t="s">
        <v>251</v>
      </c>
      <c r="D158" s="218" t="s">
        <v>252</v>
      </c>
      <c r="E158" s="69"/>
      <c r="F158" s="69"/>
      <c r="G158" s="280"/>
      <c r="H158" s="271"/>
      <c r="I158" s="24"/>
      <c r="J158" s="202"/>
      <c r="K158" s="70" t="str" cm="1">
        <f t="array" ref="K158">IF((AND(J158:J158=1)), "Fully Mapped", "Not/ Partially Mapped")</f>
        <v>Not/ Partially Mapped</v>
      </c>
      <c r="L158" s="87"/>
      <c r="M158" s="71"/>
      <c r="N158" s="72"/>
      <c r="O158" s="72"/>
      <c r="P158" s="24"/>
      <c r="Q158" s="73"/>
      <c r="R158" s="19"/>
      <c r="S158" s="19"/>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19"/>
      <c r="AW158" s="19"/>
      <c r="AX158" s="19"/>
      <c r="AY158" s="19"/>
      <c r="AZ158" s="19"/>
      <c r="BA158" s="19"/>
      <c r="BB158" s="19"/>
      <c r="BC158" s="19"/>
      <c r="BD158" s="19"/>
      <c r="BE158" s="19"/>
      <c r="BF158" s="19"/>
      <c r="BG158" s="19"/>
      <c r="BH158" s="19"/>
      <c r="BI158" s="19"/>
      <c r="BJ158" s="19"/>
      <c r="BK158" s="19"/>
      <c r="BL158" s="19"/>
      <c r="BM158" s="19"/>
      <c r="BN158" s="19"/>
      <c r="BO158" s="19"/>
      <c r="BP158" s="19"/>
      <c r="BQ158" s="19"/>
      <c r="BR158" s="19"/>
      <c r="BS158" s="19"/>
      <c r="BT158" s="19"/>
      <c r="BU158" s="19"/>
      <c r="BV158" s="19"/>
      <c r="BW158" s="19"/>
      <c r="BX158" s="19"/>
      <c r="BY158" s="19"/>
      <c r="BZ158" s="19"/>
      <c r="CA158" s="19"/>
      <c r="CB158" s="19"/>
      <c r="CC158" s="19"/>
      <c r="CD158" s="19"/>
      <c r="CE158" s="19"/>
      <c r="CF158" s="19"/>
      <c r="CG158" s="19"/>
      <c r="CH158" s="19"/>
      <c r="CI158" s="19"/>
      <c r="CJ158" s="19"/>
      <c r="CK158" s="19"/>
      <c r="CL158" s="19"/>
      <c r="CM158" s="19"/>
      <c r="CN158" s="19"/>
      <c r="CO158" s="19"/>
      <c r="CP158" s="19"/>
      <c r="CQ158" s="19"/>
      <c r="CR158" s="19"/>
      <c r="CS158" s="19"/>
      <c r="CT158" s="19"/>
      <c r="CU158" s="19"/>
      <c r="CV158" s="19"/>
      <c r="CW158" s="19"/>
      <c r="CX158" s="19"/>
      <c r="CY158" s="19"/>
      <c r="CZ158" s="19"/>
      <c r="DA158" s="19"/>
      <c r="DB158" s="19"/>
      <c r="DC158" s="19"/>
      <c r="DD158" s="19"/>
      <c r="DE158" s="19"/>
      <c r="DF158" s="19"/>
      <c r="DG158" s="19"/>
      <c r="DH158" s="19"/>
    </row>
    <row r="159" spans="1:112" s="21" customFormat="1" ht="65.400000000000006" thickBot="1" x14ac:dyDescent="0.8">
      <c r="A159" s="291"/>
      <c r="B159" s="127" t="s">
        <v>250</v>
      </c>
      <c r="C159" s="126" t="s">
        <v>253</v>
      </c>
      <c r="D159" s="218" t="s">
        <v>254</v>
      </c>
      <c r="E159" s="69"/>
      <c r="F159" s="69"/>
      <c r="G159" s="280"/>
      <c r="H159" s="271"/>
      <c r="I159" s="24"/>
      <c r="J159" s="202"/>
      <c r="K159" s="70" t="str" cm="1">
        <f t="array" ref="K159">IF((AND(J159:J159=1)), "Fully Mapped", "Not/ Partially Mapped")</f>
        <v>Not/ Partially Mapped</v>
      </c>
      <c r="L159" s="88"/>
      <c r="M159" s="71"/>
      <c r="N159" s="72"/>
      <c r="O159" s="72"/>
      <c r="P159" s="24"/>
      <c r="Q159" s="73"/>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c r="BA159" s="19"/>
      <c r="BB159" s="19"/>
      <c r="BC159" s="19"/>
      <c r="BD159" s="19"/>
      <c r="BE159" s="19"/>
      <c r="BF159" s="19"/>
      <c r="BG159" s="19"/>
      <c r="BH159" s="19"/>
      <c r="BI159" s="19"/>
      <c r="BJ159" s="19"/>
      <c r="BK159" s="19"/>
      <c r="BL159" s="19"/>
      <c r="BM159" s="19"/>
      <c r="BN159" s="19"/>
      <c r="BO159" s="19"/>
      <c r="BP159" s="19"/>
      <c r="BQ159" s="19"/>
      <c r="BR159" s="19"/>
      <c r="BS159" s="19"/>
      <c r="BT159" s="19"/>
      <c r="BU159" s="19"/>
      <c r="BV159" s="19"/>
      <c r="BW159" s="19"/>
      <c r="BX159" s="19"/>
      <c r="BY159" s="19"/>
      <c r="BZ159" s="19"/>
      <c r="CA159" s="19"/>
      <c r="CB159" s="19"/>
      <c r="CC159" s="19"/>
      <c r="CD159" s="19"/>
      <c r="CE159" s="19"/>
      <c r="CF159" s="19"/>
      <c r="CG159" s="19"/>
      <c r="CH159" s="19"/>
      <c r="CI159" s="19"/>
      <c r="CJ159" s="19"/>
      <c r="CK159" s="19"/>
      <c r="CL159" s="19"/>
      <c r="CM159" s="19"/>
      <c r="CN159" s="19"/>
      <c r="CO159" s="19"/>
      <c r="CP159" s="19"/>
      <c r="CQ159" s="19"/>
      <c r="CR159" s="19"/>
      <c r="CS159" s="19"/>
      <c r="CT159" s="19"/>
      <c r="CU159" s="19"/>
      <c r="CV159" s="19"/>
      <c r="CW159" s="19"/>
      <c r="CX159" s="19"/>
      <c r="CY159" s="19"/>
      <c r="CZ159" s="19"/>
      <c r="DA159" s="19"/>
      <c r="DB159" s="19"/>
      <c r="DC159" s="19"/>
      <c r="DD159" s="19"/>
      <c r="DE159" s="19"/>
      <c r="DF159" s="19"/>
      <c r="DG159" s="19"/>
      <c r="DH159" s="19"/>
    </row>
    <row r="160" spans="1:112" ht="21.6" x14ac:dyDescent="0.75">
      <c r="A160" s="101"/>
      <c r="B160" s="188"/>
      <c r="C160" s="189"/>
      <c r="D160" s="101"/>
      <c r="E160" s="19"/>
      <c r="F160" s="19"/>
      <c r="G160" s="19"/>
      <c r="H160" s="19"/>
      <c r="I160" s="18"/>
      <c r="J160" s="206"/>
      <c r="K160" s="102"/>
      <c r="L160" s="19"/>
      <c r="M160" s="19"/>
      <c r="N160" s="19"/>
      <c r="O160" s="19"/>
    </row>
    <row r="161" spans="1:15" ht="21.6" x14ac:dyDescent="0.75">
      <c r="A161" s="101"/>
      <c r="B161" s="188"/>
      <c r="C161" s="189"/>
      <c r="D161" s="101"/>
      <c r="E161" s="19"/>
      <c r="F161" s="19"/>
      <c r="G161" s="19"/>
      <c r="H161" s="19"/>
      <c r="I161" s="18"/>
      <c r="J161" s="206"/>
      <c r="K161" s="102"/>
      <c r="L161" s="19"/>
      <c r="M161" s="19"/>
      <c r="N161" s="19"/>
      <c r="O161" s="19"/>
    </row>
    <row r="162" spans="1:15" ht="21.6" x14ac:dyDescent="0.75">
      <c r="A162" s="101"/>
      <c r="B162" s="188"/>
      <c r="C162" s="189"/>
      <c r="D162" s="101"/>
      <c r="E162" s="19"/>
      <c r="F162" s="19"/>
      <c r="G162" s="19"/>
      <c r="H162" s="19"/>
      <c r="I162" s="18"/>
      <c r="J162" s="206"/>
      <c r="K162" s="102"/>
      <c r="L162" s="19"/>
      <c r="M162" s="19"/>
      <c r="N162" s="19"/>
      <c r="O162" s="19"/>
    </row>
    <row r="163" spans="1:15" ht="21.6" x14ac:dyDescent="0.75">
      <c r="A163" s="101"/>
      <c r="B163" s="188"/>
      <c r="C163" s="189"/>
      <c r="D163" s="101"/>
      <c r="E163" s="19"/>
      <c r="F163" s="19"/>
      <c r="G163" s="19"/>
      <c r="H163" s="19"/>
      <c r="I163" s="18"/>
      <c r="J163" s="206"/>
      <c r="K163" s="102"/>
      <c r="L163" s="19"/>
      <c r="M163" s="19"/>
      <c r="N163" s="19"/>
      <c r="O163" s="19"/>
    </row>
    <row r="164" spans="1:15" ht="21.6" x14ac:dyDescent="0.75">
      <c r="A164" s="101"/>
      <c r="B164" s="188"/>
      <c r="C164" s="189"/>
      <c r="D164" s="101"/>
      <c r="E164" s="19"/>
      <c r="F164" s="19"/>
      <c r="G164" s="19"/>
      <c r="H164" s="19"/>
      <c r="J164" s="206"/>
      <c r="K164" s="102"/>
      <c r="L164" s="19"/>
      <c r="M164" s="19"/>
      <c r="N164" s="19"/>
      <c r="O164" s="19"/>
    </row>
    <row r="165" spans="1:15" ht="21.6" x14ac:dyDescent="0.75">
      <c r="A165" s="101"/>
      <c r="B165" s="188"/>
      <c r="C165" s="189"/>
      <c r="D165" s="101"/>
      <c r="E165" s="19"/>
      <c r="F165" s="19"/>
      <c r="G165" s="19"/>
      <c r="H165" s="19"/>
      <c r="J165" s="206"/>
      <c r="K165" s="102"/>
      <c r="L165" s="19"/>
      <c r="M165" s="19"/>
      <c r="N165" s="19"/>
      <c r="O165" s="19"/>
    </row>
    <row r="166" spans="1:15" ht="21.6" x14ac:dyDescent="0.75">
      <c r="A166" s="101"/>
      <c r="B166" s="188"/>
      <c r="C166" s="189"/>
      <c r="D166" s="101"/>
      <c r="E166" s="19"/>
      <c r="F166" s="19"/>
      <c r="G166" s="19"/>
      <c r="H166" s="19"/>
      <c r="J166" s="206"/>
      <c r="K166" s="102"/>
      <c r="L166" s="19"/>
      <c r="M166" s="19"/>
      <c r="N166" s="19"/>
      <c r="O166" s="19"/>
    </row>
    <row r="167" spans="1:15" ht="21.6" x14ac:dyDescent="0.75">
      <c r="A167" s="101"/>
      <c r="B167" s="188"/>
      <c r="C167" s="189"/>
      <c r="D167" s="101"/>
      <c r="E167" s="19"/>
      <c r="F167" s="19"/>
      <c r="G167" s="19"/>
      <c r="H167" s="19"/>
      <c r="J167" s="206"/>
      <c r="K167" s="102"/>
      <c r="L167" s="19"/>
      <c r="M167" s="19"/>
      <c r="N167" s="19"/>
      <c r="O167" s="19"/>
    </row>
    <row r="168" spans="1:15" ht="21.6" x14ac:dyDescent="0.75">
      <c r="A168" s="101"/>
      <c r="B168" s="188"/>
      <c r="C168" s="189"/>
      <c r="D168" s="101"/>
      <c r="E168" s="19"/>
      <c r="F168" s="19"/>
      <c r="G168" s="19"/>
      <c r="H168" s="19"/>
      <c r="J168" s="206"/>
      <c r="K168" s="102"/>
      <c r="L168" s="19"/>
      <c r="M168" s="19"/>
      <c r="N168" s="19"/>
      <c r="O168" s="19"/>
    </row>
    <row r="169" spans="1:15" ht="21.6" x14ac:dyDescent="0.75">
      <c r="A169" s="101"/>
      <c r="B169" s="188"/>
      <c r="C169" s="189"/>
      <c r="D169" s="101"/>
      <c r="E169" s="19"/>
      <c r="F169" s="19"/>
      <c r="G169" s="19"/>
      <c r="H169" s="19"/>
      <c r="J169" s="206"/>
      <c r="K169" s="102"/>
      <c r="L169" s="19"/>
      <c r="M169" s="19"/>
      <c r="N169" s="19"/>
      <c r="O169" s="19"/>
    </row>
    <row r="170" spans="1:15" ht="21.6" x14ac:dyDescent="0.75">
      <c r="A170" s="101"/>
      <c r="B170" s="188"/>
      <c r="C170" s="189"/>
      <c r="D170" s="101"/>
      <c r="E170" s="19"/>
      <c r="F170" s="19"/>
      <c r="G170" s="19"/>
      <c r="H170" s="19"/>
      <c r="J170" s="206"/>
      <c r="K170" s="102"/>
      <c r="L170" s="19"/>
      <c r="M170" s="19"/>
      <c r="N170" s="19"/>
      <c r="O170" s="19"/>
    </row>
    <row r="171" spans="1:15" ht="21.6" x14ac:dyDescent="0.75">
      <c r="A171" s="101"/>
      <c r="B171" s="188"/>
      <c r="C171" s="189"/>
      <c r="D171" s="101"/>
      <c r="E171" s="19"/>
      <c r="F171" s="19"/>
      <c r="G171" s="19"/>
      <c r="H171" s="19"/>
      <c r="J171" s="206"/>
      <c r="K171" s="102"/>
      <c r="L171" s="19"/>
      <c r="M171" s="19"/>
      <c r="N171" s="19"/>
      <c r="O171" s="19"/>
    </row>
    <row r="172" spans="1:15" ht="21.6" x14ac:dyDescent="0.75">
      <c r="A172" s="101"/>
      <c r="B172" s="188"/>
      <c r="C172" s="189"/>
      <c r="D172" s="101"/>
      <c r="E172" s="19"/>
      <c r="F172" s="19"/>
      <c r="G172" s="19"/>
      <c r="H172" s="19"/>
      <c r="J172" s="206"/>
      <c r="K172" s="102"/>
      <c r="L172" s="19"/>
      <c r="M172" s="19"/>
      <c r="N172" s="19"/>
      <c r="O172" s="19"/>
    </row>
    <row r="173" spans="1:15" ht="21.6" x14ac:dyDescent="0.75">
      <c r="A173" s="101"/>
      <c r="B173" s="188"/>
      <c r="C173" s="189"/>
      <c r="D173" s="101"/>
      <c r="E173" s="19"/>
      <c r="F173" s="19"/>
      <c r="G173" s="19"/>
      <c r="H173" s="19"/>
      <c r="J173" s="206"/>
      <c r="K173" s="102"/>
      <c r="L173" s="19"/>
      <c r="M173" s="19"/>
      <c r="N173" s="19"/>
      <c r="O173" s="19"/>
    </row>
    <row r="174" spans="1:15" ht="21.6" x14ac:dyDescent="0.75">
      <c r="A174" s="101"/>
      <c r="B174" s="188"/>
      <c r="C174" s="189"/>
      <c r="D174" s="101"/>
      <c r="E174" s="19"/>
      <c r="F174" s="19"/>
      <c r="G174" s="19"/>
      <c r="H174" s="19"/>
      <c r="J174" s="206"/>
      <c r="K174" s="102"/>
      <c r="L174" s="19"/>
      <c r="M174" s="19"/>
      <c r="N174" s="19"/>
      <c r="O174" s="19"/>
    </row>
    <row r="175" spans="1:15" ht="21.6" x14ac:dyDescent="0.75">
      <c r="A175" s="101"/>
      <c r="B175" s="188"/>
      <c r="C175" s="189"/>
      <c r="D175" s="101"/>
      <c r="E175" s="19"/>
      <c r="F175" s="19"/>
      <c r="G175" s="19"/>
      <c r="H175" s="19"/>
      <c r="J175" s="206"/>
      <c r="K175" s="102"/>
      <c r="L175" s="19"/>
      <c r="M175" s="19"/>
      <c r="N175" s="19"/>
      <c r="O175" s="19"/>
    </row>
    <row r="176" spans="1:15" ht="21.6" x14ac:dyDescent="0.75">
      <c r="A176" s="101"/>
      <c r="B176" s="188"/>
      <c r="C176" s="189"/>
      <c r="D176" s="101"/>
      <c r="E176" s="19"/>
      <c r="F176" s="19"/>
      <c r="G176" s="19"/>
      <c r="H176" s="19"/>
      <c r="J176" s="206"/>
      <c r="K176" s="102"/>
      <c r="L176" s="19"/>
      <c r="M176" s="19"/>
      <c r="N176" s="19"/>
      <c r="O176" s="19"/>
    </row>
    <row r="177" spans="1:15" ht="21.6" x14ac:dyDescent="0.75">
      <c r="A177" s="101"/>
      <c r="B177" s="188"/>
      <c r="C177" s="189"/>
      <c r="D177" s="101"/>
      <c r="E177" s="19"/>
      <c r="F177" s="19"/>
      <c r="G177" s="19"/>
      <c r="H177" s="19"/>
      <c r="J177" s="206"/>
      <c r="K177" s="102"/>
      <c r="L177" s="19"/>
      <c r="M177" s="19"/>
      <c r="N177" s="19"/>
      <c r="O177" s="19"/>
    </row>
    <row r="178" spans="1:15" ht="21.6" x14ac:dyDescent="0.75">
      <c r="A178" s="101"/>
      <c r="B178" s="188"/>
      <c r="C178" s="189"/>
      <c r="D178" s="101"/>
      <c r="E178" s="19"/>
      <c r="F178" s="19"/>
      <c r="G178" s="19"/>
      <c r="H178" s="19"/>
      <c r="J178" s="206"/>
      <c r="K178" s="102"/>
      <c r="L178" s="19"/>
      <c r="M178" s="19"/>
      <c r="N178" s="19"/>
      <c r="O178" s="19"/>
    </row>
    <row r="179" spans="1:15" ht="21.6" x14ac:dyDescent="0.75">
      <c r="A179" s="101"/>
      <c r="B179" s="188"/>
      <c r="C179" s="189"/>
      <c r="D179" s="101"/>
      <c r="E179" s="19"/>
      <c r="F179" s="19"/>
      <c r="G179" s="19"/>
      <c r="H179" s="19"/>
      <c r="J179" s="206"/>
      <c r="K179" s="102"/>
      <c r="L179" s="19"/>
      <c r="M179" s="19"/>
      <c r="N179" s="19"/>
      <c r="O179" s="19"/>
    </row>
    <row r="180" spans="1:15" ht="21.6" x14ac:dyDescent="0.75">
      <c r="A180" s="101"/>
      <c r="B180" s="188"/>
      <c r="C180" s="189"/>
      <c r="D180" s="101"/>
      <c r="E180" s="19"/>
      <c r="F180" s="19"/>
      <c r="G180" s="19"/>
      <c r="H180" s="19"/>
      <c r="J180" s="206"/>
      <c r="K180" s="102"/>
      <c r="L180" s="19"/>
      <c r="M180" s="19"/>
      <c r="N180" s="19"/>
      <c r="O180" s="19"/>
    </row>
    <row r="181" spans="1:15" ht="21.6" x14ac:dyDescent="0.75">
      <c r="A181" s="101"/>
      <c r="B181" s="188"/>
      <c r="C181" s="189"/>
      <c r="D181" s="101"/>
      <c r="E181" s="19"/>
      <c r="F181" s="19"/>
      <c r="G181" s="19"/>
      <c r="H181" s="19"/>
      <c r="J181" s="206"/>
      <c r="K181" s="102"/>
      <c r="L181" s="19"/>
      <c r="M181" s="19"/>
      <c r="N181" s="19"/>
      <c r="O181" s="19"/>
    </row>
    <row r="182" spans="1:15" ht="21.6" x14ac:dyDescent="0.75">
      <c r="A182" s="101"/>
      <c r="B182" s="188"/>
      <c r="C182" s="189"/>
      <c r="D182" s="101"/>
      <c r="E182" s="19"/>
      <c r="F182" s="19"/>
      <c r="G182" s="19"/>
      <c r="H182" s="19"/>
      <c r="J182" s="206"/>
      <c r="K182" s="102"/>
      <c r="L182" s="19"/>
      <c r="M182" s="19"/>
      <c r="N182" s="19"/>
      <c r="O182" s="19"/>
    </row>
    <row r="183" spans="1:15" ht="21.6" x14ac:dyDescent="0.75">
      <c r="A183" s="101"/>
      <c r="B183" s="188"/>
      <c r="C183" s="189"/>
      <c r="D183" s="101"/>
      <c r="E183" s="19"/>
      <c r="F183" s="19"/>
      <c r="G183" s="19"/>
      <c r="H183" s="19"/>
      <c r="J183" s="206"/>
      <c r="K183" s="102"/>
      <c r="L183" s="19"/>
      <c r="M183" s="19"/>
      <c r="N183" s="19"/>
      <c r="O183" s="19"/>
    </row>
    <row r="184" spans="1:15" ht="21.6" x14ac:dyDescent="0.75">
      <c r="A184" s="101"/>
      <c r="B184" s="188"/>
      <c r="C184" s="189"/>
      <c r="D184" s="101"/>
      <c r="E184" s="19"/>
      <c r="F184" s="19"/>
      <c r="G184" s="19"/>
      <c r="H184" s="19"/>
      <c r="J184" s="206"/>
      <c r="K184" s="102"/>
      <c r="L184" s="19"/>
      <c r="M184" s="19"/>
      <c r="N184" s="19"/>
      <c r="O184" s="19"/>
    </row>
    <row r="185" spans="1:15" ht="21.6" x14ac:dyDescent="0.75">
      <c r="A185" s="101"/>
      <c r="B185" s="188"/>
      <c r="C185" s="189"/>
      <c r="D185" s="101"/>
      <c r="E185" s="19"/>
      <c r="F185" s="19"/>
      <c r="G185" s="19"/>
      <c r="H185" s="19"/>
      <c r="J185" s="206"/>
      <c r="K185" s="102"/>
      <c r="L185" s="19"/>
      <c r="M185" s="19"/>
      <c r="N185" s="19"/>
      <c r="O185" s="19"/>
    </row>
    <row r="186" spans="1:15" ht="21.6" x14ac:dyDescent="0.75">
      <c r="A186" s="101"/>
      <c r="B186" s="188"/>
      <c r="C186" s="189"/>
      <c r="D186" s="101"/>
      <c r="E186" s="19"/>
      <c r="F186" s="19"/>
      <c r="G186" s="19"/>
      <c r="H186" s="19"/>
      <c r="J186" s="206"/>
      <c r="K186" s="102"/>
      <c r="L186" s="19"/>
      <c r="M186" s="19"/>
      <c r="N186" s="19"/>
      <c r="O186" s="19"/>
    </row>
    <row r="187" spans="1:15" ht="21.6" x14ac:dyDescent="0.75">
      <c r="A187" s="101"/>
      <c r="B187" s="188"/>
      <c r="C187" s="189"/>
      <c r="D187" s="101"/>
      <c r="E187" s="19"/>
      <c r="F187" s="19"/>
      <c r="G187" s="19"/>
      <c r="H187" s="19"/>
      <c r="J187" s="206"/>
      <c r="K187" s="102"/>
      <c r="L187" s="19"/>
      <c r="M187" s="19"/>
      <c r="N187" s="19"/>
      <c r="O187" s="19"/>
    </row>
    <row r="188" spans="1:15" ht="21.6" x14ac:dyDescent="0.75">
      <c r="A188" s="101"/>
      <c r="B188" s="188"/>
      <c r="C188" s="189"/>
      <c r="D188" s="101"/>
      <c r="E188" s="19"/>
      <c r="F188" s="19"/>
      <c r="G188" s="19"/>
      <c r="H188" s="19"/>
      <c r="J188" s="206"/>
      <c r="K188" s="102"/>
      <c r="L188" s="19"/>
      <c r="M188" s="19"/>
      <c r="N188" s="19"/>
      <c r="O188" s="19"/>
    </row>
    <row r="189" spans="1:15" ht="21.6" x14ac:dyDescent="0.75">
      <c r="A189" s="101"/>
      <c r="B189" s="188"/>
      <c r="C189" s="189"/>
      <c r="D189" s="101"/>
      <c r="E189" s="19"/>
      <c r="F189" s="19"/>
      <c r="G189" s="19"/>
      <c r="H189" s="19"/>
      <c r="J189" s="206"/>
      <c r="K189" s="102"/>
      <c r="L189" s="19"/>
      <c r="M189" s="19"/>
      <c r="N189" s="19"/>
      <c r="O189" s="19"/>
    </row>
    <row r="190" spans="1:15" ht="21.6" x14ac:dyDescent="0.75">
      <c r="A190" s="101"/>
      <c r="B190" s="188"/>
      <c r="C190" s="189"/>
      <c r="D190" s="101"/>
      <c r="E190" s="19"/>
      <c r="F190" s="19"/>
      <c r="G190" s="19"/>
      <c r="H190" s="19"/>
      <c r="J190" s="206"/>
      <c r="K190" s="102"/>
      <c r="L190" s="19"/>
      <c r="M190" s="19"/>
      <c r="N190" s="19"/>
      <c r="O190" s="19"/>
    </row>
    <row r="191" spans="1:15" ht="21.6" x14ac:dyDescent="0.75">
      <c r="A191" s="101"/>
      <c r="B191" s="188"/>
      <c r="C191" s="189"/>
      <c r="D191" s="101"/>
      <c r="E191" s="19"/>
      <c r="F191" s="19"/>
      <c r="G191" s="19"/>
      <c r="H191" s="19"/>
      <c r="J191" s="206"/>
      <c r="K191" s="102"/>
      <c r="L191" s="19"/>
      <c r="M191" s="19"/>
      <c r="N191" s="19"/>
      <c r="O191" s="19"/>
    </row>
    <row r="192" spans="1:15" ht="21.6" x14ac:dyDescent="0.75">
      <c r="A192" s="101"/>
      <c r="B192" s="188"/>
      <c r="C192" s="189"/>
      <c r="D192" s="101"/>
      <c r="E192" s="19"/>
      <c r="F192" s="19"/>
      <c r="G192" s="19"/>
      <c r="H192" s="19"/>
      <c r="J192" s="206"/>
      <c r="K192" s="102"/>
      <c r="L192" s="19"/>
      <c r="M192" s="19"/>
      <c r="N192" s="19"/>
      <c r="O192" s="19"/>
    </row>
    <row r="193" spans="1:15" ht="21.6" x14ac:dyDescent="0.75">
      <c r="A193" s="101"/>
      <c r="B193" s="188"/>
      <c r="C193" s="189"/>
      <c r="D193" s="101"/>
      <c r="E193" s="19"/>
      <c r="F193" s="19"/>
      <c r="G193" s="19"/>
      <c r="H193" s="19"/>
      <c r="J193" s="206"/>
      <c r="K193" s="102"/>
      <c r="L193" s="19"/>
      <c r="M193" s="19"/>
      <c r="N193" s="19"/>
      <c r="O193" s="19"/>
    </row>
    <row r="194" spans="1:15" ht="21.6" x14ac:dyDescent="0.75">
      <c r="A194" s="101"/>
      <c r="B194" s="188"/>
      <c r="C194" s="189"/>
      <c r="D194" s="101"/>
      <c r="E194" s="19"/>
      <c r="F194" s="19"/>
      <c r="G194" s="19"/>
      <c r="H194" s="19"/>
      <c r="J194" s="206"/>
      <c r="K194" s="102"/>
      <c r="L194" s="19"/>
      <c r="M194" s="19"/>
      <c r="N194" s="19"/>
      <c r="O194" s="19"/>
    </row>
    <row r="195" spans="1:15" ht="21.6" x14ac:dyDescent="0.75">
      <c r="A195" s="101"/>
      <c r="B195" s="188"/>
      <c r="C195" s="189"/>
      <c r="D195" s="101"/>
      <c r="E195" s="19"/>
      <c r="F195" s="19"/>
      <c r="G195" s="19"/>
      <c r="H195" s="19"/>
      <c r="J195" s="206"/>
      <c r="K195" s="102"/>
      <c r="L195" s="19"/>
      <c r="M195" s="19"/>
      <c r="N195" s="19"/>
      <c r="O195" s="19"/>
    </row>
    <row r="196" spans="1:15" ht="21.6" x14ac:dyDescent="0.75">
      <c r="A196" s="101"/>
      <c r="B196" s="188"/>
      <c r="C196" s="189"/>
      <c r="D196" s="101"/>
      <c r="E196" s="19"/>
      <c r="F196" s="19"/>
      <c r="G196" s="19"/>
      <c r="H196" s="19"/>
      <c r="J196" s="206"/>
      <c r="K196" s="102"/>
      <c r="L196" s="19"/>
      <c r="M196" s="19"/>
      <c r="N196" s="19"/>
      <c r="O196" s="19"/>
    </row>
    <row r="197" spans="1:15" ht="21.6" x14ac:dyDescent="0.75">
      <c r="A197" s="101"/>
      <c r="B197" s="188"/>
      <c r="C197" s="189"/>
      <c r="D197" s="101"/>
      <c r="E197" s="19"/>
      <c r="F197" s="19"/>
      <c r="G197" s="19"/>
      <c r="H197" s="19"/>
      <c r="J197" s="206"/>
      <c r="K197" s="102"/>
      <c r="L197" s="19"/>
      <c r="M197" s="19"/>
      <c r="N197" s="19"/>
      <c r="O197" s="19"/>
    </row>
    <row r="198" spans="1:15" ht="21.6" x14ac:dyDescent="0.75">
      <c r="A198" s="101"/>
      <c r="B198" s="188"/>
      <c r="C198" s="189"/>
      <c r="D198" s="101"/>
      <c r="E198" s="19"/>
      <c r="F198" s="19"/>
      <c r="G198" s="19"/>
      <c r="H198" s="19"/>
      <c r="J198" s="206"/>
      <c r="K198" s="102"/>
      <c r="L198" s="19"/>
      <c r="M198" s="19"/>
      <c r="N198" s="19"/>
      <c r="O198" s="19"/>
    </row>
    <row r="199" spans="1:15" ht="21.6" x14ac:dyDescent="0.75">
      <c r="A199" s="101"/>
      <c r="B199" s="188"/>
      <c r="C199" s="189"/>
      <c r="D199" s="101"/>
      <c r="E199" s="19"/>
      <c r="F199" s="19"/>
      <c r="G199" s="19"/>
      <c r="H199" s="19"/>
      <c r="J199" s="206"/>
      <c r="K199" s="102"/>
      <c r="L199" s="19"/>
      <c r="M199" s="19"/>
      <c r="N199" s="19"/>
      <c r="O199" s="19"/>
    </row>
    <row r="200" spans="1:15" ht="21.6" x14ac:dyDescent="0.75">
      <c r="A200" s="101"/>
      <c r="B200" s="188"/>
      <c r="C200" s="189"/>
      <c r="D200" s="101"/>
      <c r="E200" s="19"/>
      <c r="F200" s="19"/>
      <c r="G200" s="19"/>
      <c r="H200" s="19"/>
      <c r="J200" s="206"/>
      <c r="K200" s="102"/>
      <c r="L200" s="19"/>
      <c r="M200" s="19"/>
      <c r="N200" s="19"/>
      <c r="O200" s="19"/>
    </row>
    <row r="201" spans="1:15" ht="21.6" x14ac:dyDescent="0.75">
      <c r="A201" s="101"/>
      <c r="B201" s="188"/>
      <c r="C201" s="189"/>
      <c r="D201" s="101"/>
      <c r="E201" s="19"/>
      <c r="F201" s="19"/>
      <c r="G201" s="19"/>
      <c r="H201" s="19"/>
      <c r="J201" s="206"/>
      <c r="K201" s="102"/>
      <c r="L201" s="19"/>
      <c r="M201" s="19"/>
      <c r="N201" s="19"/>
      <c r="O201" s="19"/>
    </row>
    <row r="202" spans="1:15" ht="21.6" x14ac:dyDescent="0.75">
      <c r="A202" s="101"/>
      <c r="B202" s="188"/>
      <c r="C202" s="189"/>
      <c r="D202" s="101"/>
      <c r="E202" s="19"/>
      <c r="F202" s="19"/>
      <c r="G202" s="19"/>
      <c r="H202" s="19"/>
      <c r="J202" s="206"/>
      <c r="K202" s="102"/>
      <c r="L202" s="19"/>
      <c r="M202" s="19"/>
      <c r="N202" s="19"/>
      <c r="O202" s="19"/>
    </row>
    <row r="203" spans="1:15" ht="21.6" x14ac:dyDescent="0.75">
      <c r="A203" s="101"/>
      <c r="B203" s="188"/>
      <c r="C203" s="189"/>
      <c r="D203" s="101"/>
      <c r="E203" s="19"/>
      <c r="F203" s="19"/>
      <c r="G203" s="19"/>
      <c r="H203" s="19"/>
      <c r="J203" s="206"/>
      <c r="K203" s="102"/>
      <c r="L203" s="19"/>
      <c r="M203" s="19"/>
      <c r="N203" s="19"/>
      <c r="O203" s="19"/>
    </row>
    <row r="204" spans="1:15" ht="21.6" x14ac:dyDescent="0.75">
      <c r="A204" s="101"/>
      <c r="B204" s="188"/>
      <c r="C204" s="189"/>
      <c r="D204" s="101"/>
      <c r="E204" s="19"/>
      <c r="F204" s="19"/>
      <c r="G204" s="19"/>
      <c r="H204" s="19"/>
      <c r="J204" s="206"/>
      <c r="K204" s="102"/>
      <c r="L204" s="19"/>
      <c r="M204" s="19"/>
      <c r="N204" s="19"/>
      <c r="O204" s="19"/>
    </row>
    <row r="205" spans="1:15" ht="21.6" x14ac:dyDescent="0.75">
      <c r="A205" s="101"/>
      <c r="B205" s="188"/>
      <c r="C205" s="189"/>
      <c r="D205" s="101"/>
      <c r="E205" s="19"/>
      <c r="F205" s="19"/>
      <c r="G205" s="19"/>
      <c r="H205" s="19"/>
      <c r="J205" s="206"/>
      <c r="K205" s="102"/>
      <c r="L205" s="19"/>
      <c r="M205" s="19"/>
      <c r="N205" s="19"/>
      <c r="O205" s="19"/>
    </row>
    <row r="206" spans="1:15" ht="21.6" x14ac:dyDescent="0.75">
      <c r="A206" s="101"/>
      <c r="B206" s="188"/>
      <c r="C206" s="189"/>
      <c r="D206" s="101"/>
      <c r="E206" s="19"/>
      <c r="F206" s="19"/>
      <c r="G206" s="19"/>
      <c r="H206" s="19"/>
      <c r="J206" s="206"/>
      <c r="K206" s="102"/>
      <c r="L206" s="19"/>
      <c r="M206" s="19"/>
      <c r="N206" s="19"/>
      <c r="O206" s="19"/>
    </row>
    <row r="207" spans="1:15" ht="21.6" x14ac:dyDescent="0.75">
      <c r="A207" s="101"/>
      <c r="B207" s="188"/>
      <c r="C207" s="189"/>
      <c r="D207" s="101"/>
      <c r="E207" s="19"/>
      <c r="F207" s="19"/>
      <c r="G207" s="19"/>
      <c r="H207" s="19"/>
      <c r="J207" s="206"/>
      <c r="K207" s="102"/>
      <c r="L207" s="19"/>
      <c r="M207" s="19"/>
      <c r="N207" s="19"/>
      <c r="O207" s="19"/>
    </row>
    <row r="208" spans="1:15" ht="21.6" x14ac:dyDescent="0.75">
      <c r="A208" s="101"/>
      <c r="B208" s="188"/>
      <c r="C208" s="189"/>
      <c r="D208" s="101"/>
      <c r="E208" s="19"/>
      <c r="F208" s="19"/>
      <c r="G208" s="19"/>
      <c r="H208" s="19"/>
      <c r="J208" s="206"/>
      <c r="K208" s="102"/>
      <c r="L208" s="19"/>
      <c r="M208" s="19"/>
      <c r="N208" s="19"/>
      <c r="O208" s="19"/>
    </row>
    <row r="209" spans="1:15" ht="21.6" x14ac:dyDescent="0.75">
      <c r="A209" s="101"/>
      <c r="B209" s="188"/>
      <c r="C209" s="189"/>
      <c r="D209" s="101"/>
      <c r="E209" s="19"/>
      <c r="F209" s="19"/>
      <c r="G209" s="19"/>
      <c r="H209" s="19"/>
      <c r="J209" s="206"/>
      <c r="K209" s="102"/>
      <c r="L209" s="19"/>
      <c r="M209" s="19"/>
      <c r="N209" s="19"/>
      <c r="O209" s="19"/>
    </row>
    <row r="210" spans="1:15" ht="21.6" x14ac:dyDescent="0.75">
      <c r="A210" s="101"/>
      <c r="B210" s="188"/>
      <c r="C210" s="189"/>
      <c r="D210" s="101"/>
      <c r="E210" s="19"/>
      <c r="F210" s="19"/>
      <c r="G210" s="19"/>
      <c r="H210" s="19"/>
      <c r="J210" s="206"/>
      <c r="K210" s="102"/>
      <c r="L210" s="19"/>
      <c r="M210" s="19"/>
      <c r="N210" s="19"/>
      <c r="O210" s="19"/>
    </row>
    <row r="211" spans="1:15" ht="21.6" x14ac:dyDescent="0.75">
      <c r="A211" s="101"/>
      <c r="B211" s="188"/>
      <c r="C211" s="189"/>
      <c r="D211" s="101"/>
      <c r="E211" s="19"/>
      <c r="F211" s="19"/>
      <c r="G211" s="19"/>
      <c r="H211" s="19"/>
      <c r="J211" s="206"/>
      <c r="K211" s="102"/>
      <c r="L211" s="19"/>
      <c r="M211" s="19"/>
      <c r="N211" s="19"/>
      <c r="O211" s="19"/>
    </row>
    <row r="212" spans="1:15" ht="21.6" x14ac:dyDescent="0.75">
      <c r="A212" s="101"/>
      <c r="B212" s="188"/>
      <c r="C212" s="189"/>
      <c r="D212" s="101"/>
      <c r="E212" s="19"/>
      <c r="F212" s="19"/>
      <c r="G212" s="19"/>
      <c r="H212" s="19"/>
      <c r="J212" s="206"/>
      <c r="K212" s="102"/>
      <c r="L212" s="19"/>
      <c r="M212" s="19"/>
      <c r="N212" s="19"/>
      <c r="O212" s="19"/>
    </row>
    <row r="213" spans="1:15" ht="21.6" x14ac:dyDescent="0.75">
      <c r="A213" s="101"/>
      <c r="B213" s="188"/>
      <c r="C213" s="189"/>
      <c r="D213" s="101"/>
      <c r="E213" s="19"/>
      <c r="F213" s="19"/>
      <c r="G213" s="19"/>
      <c r="H213" s="19"/>
      <c r="J213" s="206"/>
      <c r="K213" s="102"/>
      <c r="L213" s="19"/>
      <c r="M213" s="19"/>
      <c r="N213" s="19"/>
      <c r="O213" s="19"/>
    </row>
    <row r="214" spans="1:15" ht="21.6" x14ac:dyDescent="0.75">
      <c r="A214" s="101"/>
      <c r="B214" s="188"/>
      <c r="C214" s="189"/>
      <c r="D214" s="101"/>
      <c r="E214" s="19"/>
      <c r="F214" s="19"/>
      <c r="G214" s="19"/>
      <c r="H214" s="19"/>
      <c r="J214" s="206"/>
      <c r="K214" s="102"/>
      <c r="L214" s="19"/>
      <c r="M214" s="19"/>
      <c r="N214" s="19"/>
      <c r="O214" s="19"/>
    </row>
    <row r="215" spans="1:15" ht="21.6" x14ac:dyDescent="0.75">
      <c r="A215" s="101"/>
      <c r="B215" s="188"/>
      <c r="C215" s="189"/>
      <c r="D215" s="101"/>
      <c r="E215" s="19"/>
      <c r="F215" s="19"/>
      <c r="G215" s="19"/>
      <c r="H215" s="19"/>
      <c r="J215" s="206"/>
      <c r="K215" s="102"/>
      <c r="L215" s="19"/>
      <c r="M215" s="19"/>
      <c r="N215" s="19"/>
      <c r="O215" s="19"/>
    </row>
    <row r="216" spans="1:15" ht="21.6" x14ac:dyDescent="0.75">
      <c r="A216" s="101"/>
      <c r="B216" s="188"/>
      <c r="C216" s="189"/>
      <c r="D216" s="101"/>
      <c r="E216" s="19"/>
      <c r="F216" s="19"/>
      <c r="G216" s="19"/>
      <c r="H216" s="19"/>
      <c r="J216" s="206"/>
      <c r="K216" s="102"/>
      <c r="L216" s="19"/>
      <c r="M216" s="19"/>
      <c r="N216" s="19"/>
      <c r="O216" s="19"/>
    </row>
    <row r="217" spans="1:15" ht="21.6" x14ac:dyDescent="0.75">
      <c r="A217" s="101"/>
      <c r="B217" s="188"/>
      <c r="C217" s="189"/>
      <c r="D217" s="101"/>
      <c r="E217" s="19"/>
      <c r="F217" s="19"/>
      <c r="G217" s="19"/>
      <c r="H217" s="19"/>
      <c r="J217" s="206"/>
      <c r="K217" s="102"/>
      <c r="L217" s="19"/>
      <c r="M217" s="19"/>
      <c r="N217" s="19"/>
      <c r="O217" s="19"/>
    </row>
    <row r="218" spans="1:15" ht="21.6" x14ac:dyDescent="0.75">
      <c r="A218" s="101"/>
      <c r="B218" s="188"/>
      <c r="C218" s="189"/>
      <c r="D218" s="101"/>
      <c r="E218" s="19"/>
      <c r="F218" s="19"/>
      <c r="G218" s="19"/>
      <c r="H218" s="19"/>
      <c r="J218" s="206"/>
      <c r="K218" s="102"/>
      <c r="L218" s="19"/>
      <c r="M218" s="19"/>
      <c r="N218" s="19"/>
      <c r="O218" s="19"/>
    </row>
    <row r="219" spans="1:15" ht="21.6" x14ac:dyDescent="0.75">
      <c r="A219" s="101"/>
      <c r="B219" s="188"/>
      <c r="C219" s="189"/>
      <c r="D219" s="101"/>
      <c r="E219" s="19"/>
      <c r="F219" s="19"/>
      <c r="G219" s="19"/>
      <c r="H219" s="19"/>
      <c r="J219" s="206"/>
      <c r="K219" s="102"/>
      <c r="L219" s="19"/>
      <c r="M219" s="19"/>
      <c r="N219" s="19"/>
      <c r="O219" s="19"/>
    </row>
    <row r="220" spans="1:15" ht="21.6" x14ac:dyDescent="0.75">
      <c r="A220" s="101"/>
      <c r="B220" s="188"/>
      <c r="C220" s="189"/>
      <c r="D220" s="101"/>
      <c r="E220" s="19"/>
      <c r="F220" s="19"/>
      <c r="G220" s="19"/>
      <c r="H220" s="19"/>
      <c r="J220" s="206"/>
      <c r="K220" s="102"/>
      <c r="L220" s="19"/>
      <c r="M220" s="19"/>
      <c r="N220" s="19"/>
      <c r="O220" s="19"/>
    </row>
    <row r="221" spans="1:15" ht="21.6" x14ac:dyDescent="0.75">
      <c r="A221" s="101"/>
      <c r="B221" s="188"/>
      <c r="C221" s="189"/>
      <c r="D221" s="101"/>
      <c r="E221" s="19"/>
      <c r="F221" s="19"/>
      <c r="G221" s="19"/>
      <c r="H221" s="19"/>
      <c r="J221" s="206"/>
      <c r="K221" s="102"/>
      <c r="L221" s="19"/>
      <c r="M221" s="19"/>
      <c r="N221" s="19"/>
      <c r="O221" s="19"/>
    </row>
    <row r="222" spans="1:15" ht="21.6" x14ac:dyDescent="0.75">
      <c r="A222" s="101"/>
      <c r="B222" s="188"/>
      <c r="C222" s="189"/>
      <c r="D222" s="101"/>
      <c r="E222" s="19"/>
      <c r="F222" s="19"/>
      <c r="G222" s="19"/>
      <c r="H222" s="19"/>
      <c r="J222" s="206"/>
      <c r="K222" s="102"/>
      <c r="L222" s="19"/>
      <c r="M222" s="19"/>
      <c r="N222" s="19"/>
      <c r="O222" s="19"/>
    </row>
    <row r="223" spans="1:15" ht="21.6" x14ac:dyDescent="0.75">
      <c r="A223" s="101"/>
      <c r="B223" s="188"/>
      <c r="C223" s="189"/>
      <c r="D223" s="101"/>
      <c r="E223" s="19"/>
      <c r="F223" s="19"/>
      <c r="G223" s="19"/>
      <c r="H223" s="19"/>
      <c r="J223" s="206"/>
      <c r="K223" s="102"/>
      <c r="L223" s="19"/>
      <c r="M223" s="19"/>
      <c r="N223" s="19"/>
      <c r="O223" s="19"/>
    </row>
    <row r="224" spans="1:15" ht="21.6" x14ac:dyDescent="0.75">
      <c r="A224" s="101"/>
      <c r="B224" s="188"/>
      <c r="C224" s="189"/>
      <c r="D224" s="101"/>
      <c r="E224" s="19"/>
      <c r="F224" s="19"/>
      <c r="G224" s="19"/>
      <c r="H224" s="19"/>
      <c r="J224" s="206"/>
      <c r="K224" s="102"/>
      <c r="L224" s="19"/>
      <c r="M224" s="19"/>
      <c r="N224" s="19"/>
      <c r="O224" s="19"/>
    </row>
    <row r="225" spans="1:15" ht="21.6" x14ac:dyDescent="0.75">
      <c r="A225" s="101"/>
      <c r="B225" s="188"/>
      <c r="C225" s="189"/>
      <c r="D225" s="101"/>
      <c r="E225" s="19"/>
      <c r="F225" s="19"/>
      <c r="G225" s="19"/>
      <c r="H225" s="19"/>
      <c r="J225" s="206"/>
      <c r="K225" s="102"/>
      <c r="L225" s="19"/>
      <c r="M225" s="19"/>
      <c r="N225" s="19"/>
      <c r="O225" s="19"/>
    </row>
    <row r="226" spans="1:15" ht="21.6" x14ac:dyDescent="0.75">
      <c r="A226" s="101"/>
      <c r="B226" s="188"/>
      <c r="C226" s="189"/>
      <c r="D226" s="101"/>
      <c r="E226" s="19"/>
      <c r="F226" s="19"/>
      <c r="G226" s="19"/>
      <c r="H226" s="19"/>
      <c r="J226" s="206"/>
      <c r="K226" s="102"/>
      <c r="L226" s="19"/>
      <c r="M226" s="19"/>
      <c r="N226" s="19"/>
      <c r="O226" s="19"/>
    </row>
    <row r="227" spans="1:15" ht="21.6" x14ac:dyDescent="0.75">
      <c r="A227" s="101"/>
      <c r="B227" s="188"/>
      <c r="C227" s="189"/>
      <c r="D227" s="101"/>
      <c r="E227" s="19"/>
      <c r="F227" s="19"/>
      <c r="G227" s="19"/>
      <c r="H227" s="19"/>
      <c r="J227" s="206"/>
      <c r="K227" s="102"/>
      <c r="L227" s="19"/>
      <c r="M227" s="19"/>
      <c r="N227" s="19"/>
      <c r="O227" s="19"/>
    </row>
    <row r="228" spans="1:15" ht="21.6" x14ac:dyDescent="0.75">
      <c r="A228" s="101"/>
      <c r="B228" s="188"/>
      <c r="C228" s="189"/>
      <c r="D228" s="101"/>
      <c r="E228" s="19"/>
      <c r="F228" s="19"/>
      <c r="G228" s="19"/>
      <c r="H228" s="19"/>
      <c r="J228" s="206"/>
      <c r="K228" s="102"/>
      <c r="L228" s="19"/>
      <c r="M228" s="19"/>
      <c r="N228" s="19"/>
      <c r="O228" s="19"/>
    </row>
    <row r="229" spans="1:15" ht="21.6" x14ac:dyDescent="0.75">
      <c r="A229" s="101"/>
      <c r="B229" s="188"/>
      <c r="C229" s="189"/>
      <c r="D229" s="101"/>
      <c r="E229" s="19"/>
      <c r="F229" s="19"/>
      <c r="G229" s="19"/>
      <c r="H229" s="19"/>
      <c r="J229" s="206"/>
      <c r="K229" s="102"/>
      <c r="L229" s="19"/>
      <c r="M229" s="19"/>
      <c r="N229" s="19"/>
      <c r="O229" s="19"/>
    </row>
    <row r="230" spans="1:15" ht="21.6" x14ac:dyDescent="0.75">
      <c r="A230" s="101"/>
      <c r="B230" s="188"/>
      <c r="C230" s="189"/>
      <c r="D230" s="101"/>
      <c r="E230" s="19"/>
      <c r="F230" s="19"/>
      <c r="G230" s="19"/>
      <c r="H230" s="19"/>
      <c r="J230" s="206"/>
      <c r="K230" s="102"/>
      <c r="L230" s="19"/>
      <c r="M230" s="19"/>
      <c r="N230" s="19"/>
      <c r="O230" s="19"/>
    </row>
    <row r="231" spans="1:15" ht="21.6" x14ac:dyDescent="0.75">
      <c r="A231" s="101"/>
      <c r="B231" s="188"/>
      <c r="C231" s="189"/>
      <c r="D231" s="101"/>
      <c r="E231" s="19"/>
      <c r="F231" s="19"/>
      <c r="G231" s="19"/>
      <c r="H231" s="19"/>
      <c r="J231" s="206"/>
      <c r="K231" s="102"/>
      <c r="L231" s="19"/>
      <c r="M231" s="19"/>
      <c r="N231" s="19"/>
      <c r="O231" s="19"/>
    </row>
    <row r="232" spans="1:15" ht="21.6" x14ac:dyDescent="0.75">
      <c r="A232" s="101"/>
      <c r="B232" s="188"/>
      <c r="C232" s="189"/>
      <c r="D232" s="101"/>
      <c r="E232" s="19"/>
      <c r="F232" s="19"/>
      <c r="G232" s="19"/>
      <c r="H232" s="19"/>
      <c r="J232" s="206"/>
      <c r="K232" s="102"/>
      <c r="L232" s="19"/>
      <c r="M232" s="19"/>
      <c r="N232" s="19"/>
      <c r="O232" s="19"/>
    </row>
    <row r="233" spans="1:15" ht="21.6" x14ac:dyDescent="0.75">
      <c r="A233" s="101"/>
      <c r="B233" s="188"/>
      <c r="C233" s="189"/>
      <c r="D233" s="101"/>
      <c r="E233" s="19"/>
      <c r="F233" s="19"/>
      <c r="G233" s="19"/>
      <c r="H233" s="19"/>
      <c r="J233" s="206"/>
      <c r="K233" s="102"/>
      <c r="L233" s="19"/>
      <c r="M233" s="19"/>
      <c r="N233" s="19"/>
      <c r="O233" s="19"/>
    </row>
    <row r="234" spans="1:15" ht="21.6" x14ac:dyDescent="0.75">
      <c r="A234" s="101"/>
      <c r="B234" s="188"/>
      <c r="C234" s="189"/>
      <c r="D234" s="101"/>
      <c r="E234" s="19"/>
      <c r="F234" s="19"/>
      <c r="G234" s="19"/>
      <c r="H234" s="19"/>
      <c r="J234" s="206"/>
      <c r="K234" s="102"/>
      <c r="L234" s="19"/>
      <c r="M234" s="19"/>
      <c r="N234" s="19"/>
      <c r="O234" s="19"/>
    </row>
    <row r="235" spans="1:15" ht="21.6" x14ac:dyDescent="0.75">
      <c r="A235" s="101"/>
      <c r="B235" s="188"/>
      <c r="C235" s="189"/>
      <c r="D235" s="101"/>
      <c r="E235" s="19"/>
      <c r="F235" s="19"/>
      <c r="G235" s="19"/>
      <c r="H235" s="19"/>
      <c r="J235" s="206"/>
      <c r="K235" s="102"/>
      <c r="L235" s="19"/>
      <c r="M235" s="19"/>
      <c r="N235" s="19"/>
      <c r="O235" s="19"/>
    </row>
    <row r="236" spans="1:15" ht="21.6" x14ac:dyDescent="0.75">
      <c r="A236" s="101"/>
      <c r="B236" s="188"/>
      <c r="C236" s="189"/>
      <c r="D236" s="101"/>
      <c r="E236" s="19"/>
      <c r="F236" s="19"/>
      <c r="G236" s="19"/>
      <c r="H236" s="19"/>
      <c r="J236" s="206"/>
      <c r="K236" s="102"/>
      <c r="L236" s="19"/>
      <c r="M236" s="19"/>
      <c r="N236" s="19"/>
      <c r="O236" s="19"/>
    </row>
    <row r="237" spans="1:15" ht="21.6" x14ac:dyDescent="0.75">
      <c r="A237" s="101"/>
      <c r="B237" s="188"/>
      <c r="C237" s="189"/>
      <c r="D237" s="101"/>
      <c r="E237" s="19"/>
      <c r="F237" s="19"/>
      <c r="G237" s="19"/>
      <c r="H237" s="19"/>
      <c r="J237" s="206"/>
      <c r="K237" s="102"/>
      <c r="L237" s="19"/>
      <c r="M237" s="19"/>
      <c r="N237" s="19"/>
      <c r="O237" s="19"/>
    </row>
    <row r="238" spans="1:15" ht="21.6" x14ac:dyDescent="0.75">
      <c r="A238" s="101"/>
      <c r="B238" s="188"/>
      <c r="C238" s="189"/>
      <c r="D238" s="101"/>
      <c r="E238" s="19"/>
      <c r="F238" s="19"/>
      <c r="G238" s="19"/>
      <c r="H238" s="19"/>
      <c r="J238" s="206"/>
      <c r="K238" s="102"/>
      <c r="L238" s="19"/>
      <c r="M238" s="19"/>
      <c r="N238" s="19"/>
      <c r="O238" s="19"/>
    </row>
    <row r="239" spans="1:15" ht="21.6" x14ac:dyDescent="0.75">
      <c r="A239" s="101"/>
      <c r="B239" s="188"/>
      <c r="C239" s="189"/>
      <c r="D239" s="101"/>
      <c r="E239" s="19"/>
      <c r="F239" s="19"/>
      <c r="G239" s="19"/>
      <c r="H239" s="19"/>
      <c r="J239" s="206"/>
      <c r="K239" s="102"/>
      <c r="L239" s="19"/>
      <c r="M239" s="19"/>
      <c r="N239" s="19"/>
      <c r="O239" s="19"/>
    </row>
    <row r="240" spans="1:15" ht="21.6" x14ac:dyDescent="0.75">
      <c r="A240" s="101"/>
      <c r="B240" s="188"/>
      <c r="C240" s="189"/>
      <c r="D240" s="101"/>
      <c r="E240" s="19"/>
      <c r="F240" s="19"/>
      <c r="G240" s="19"/>
      <c r="H240" s="19"/>
      <c r="J240" s="206"/>
      <c r="K240" s="102"/>
      <c r="L240" s="19"/>
      <c r="M240" s="19"/>
      <c r="N240" s="19"/>
      <c r="O240" s="19"/>
    </row>
    <row r="241" spans="1:15" ht="21.6" x14ac:dyDescent="0.75">
      <c r="A241" s="101"/>
      <c r="B241" s="188"/>
      <c r="C241" s="189"/>
      <c r="D241" s="101"/>
      <c r="E241" s="19"/>
      <c r="F241" s="19"/>
      <c r="G241" s="19"/>
      <c r="H241" s="19"/>
      <c r="J241" s="206"/>
      <c r="K241" s="102"/>
      <c r="L241" s="19"/>
      <c r="M241" s="19"/>
      <c r="N241" s="19"/>
      <c r="O241" s="19"/>
    </row>
    <row r="242" spans="1:15" ht="21.6" x14ac:dyDescent="0.75">
      <c r="A242" s="101"/>
      <c r="B242" s="188"/>
      <c r="C242" s="189"/>
      <c r="D242" s="101"/>
      <c r="E242" s="19"/>
      <c r="F242" s="19"/>
      <c r="G242" s="19"/>
      <c r="H242" s="19"/>
      <c r="J242" s="206"/>
      <c r="K242" s="102"/>
      <c r="L242" s="19"/>
      <c r="M242" s="19"/>
      <c r="N242" s="19"/>
      <c r="O242" s="19"/>
    </row>
    <row r="243" spans="1:15" ht="21.6" x14ac:dyDescent="0.75">
      <c r="A243" s="101"/>
      <c r="B243" s="188"/>
      <c r="C243" s="189"/>
      <c r="D243" s="101"/>
      <c r="E243" s="19"/>
      <c r="F243" s="19"/>
      <c r="G243" s="19"/>
      <c r="H243" s="19"/>
      <c r="J243" s="206"/>
      <c r="K243" s="102"/>
      <c r="L243" s="19"/>
      <c r="M243" s="19"/>
      <c r="N243" s="19"/>
      <c r="O243" s="19"/>
    </row>
    <row r="244" spans="1:15" ht="21.6" x14ac:dyDescent="0.75">
      <c r="A244" s="101"/>
      <c r="B244" s="188"/>
      <c r="C244" s="189"/>
      <c r="D244" s="101"/>
      <c r="E244" s="19"/>
      <c r="F244" s="19"/>
      <c r="G244" s="19"/>
      <c r="H244" s="19"/>
      <c r="J244" s="206"/>
      <c r="K244" s="102"/>
      <c r="L244" s="19"/>
      <c r="M244" s="19"/>
      <c r="N244" s="19"/>
      <c r="O244" s="19"/>
    </row>
    <row r="245" spans="1:15" ht="21.6" x14ac:dyDescent="0.75">
      <c r="A245" s="101"/>
      <c r="B245" s="188"/>
      <c r="C245" s="189"/>
      <c r="D245" s="101"/>
      <c r="E245" s="19"/>
      <c r="F245" s="19"/>
      <c r="G245" s="19"/>
      <c r="H245" s="19"/>
      <c r="J245" s="206"/>
      <c r="K245" s="102"/>
      <c r="L245" s="19"/>
      <c r="M245" s="19"/>
      <c r="N245" s="19"/>
      <c r="O245" s="19"/>
    </row>
    <row r="246" spans="1:15" ht="21.6" x14ac:dyDescent="0.75">
      <c r="A246" s="101"/>
      <c r="B246" s="188"/>
      <c r="C246" s="189"/>
      <c r="D246" s="101"/>
      <c r="E246" s="19"/>
      <c r="F246" s="19"/>
      <c r="G246" s="19"/>
      <c r="H246" s="19"/>
      <c r="J246" s="206"/>
      <c r="K246" s="102"/>
      <c r="L246" s="19"/>
      <c r="M246" s="19"/>
      <c r="N246" s="19"/>
      <c r="O246" s="19"/>
    </row>
    <row r="247" spans="1:15" ht="21.6" x14ac:dyDescent="0.75">
      <c r="A247" s="101"/>
      <c r="B247" s="188"/>
      <c r="C247" s="189"/>
      <c r="D247" s="101"/>
      <c r="E247" s="19"/>
      <c r="F247" s="19"/>
      <c r="G247" s="19"/>
      <c r="H247" s="19"/>
      <c r="J247" s="206"/>
      <c r="K247" s="102"/>
      <c r="L247" s="19"/>
      <c r="M247" s="19"/>
      <c r="N247" s="19"/>
      <c r="O247" s="19"/>
    </row>
    <row r="248" spans="1:15" ht="21.6" x14ac:dyDescent="0.75">
      <c r="A248" s="101"/>
      <c r="B248" s="188"/>
      <c r="C248" s="189"/>
      <c r="D248" s="101"/>
      <c r="E248" s="19"/>
      <c r="F248" s="19"/>
      <c r="G248" s="19"/>
      <c r="H248" s="19"/>
      <c r="J248" s="206"/>
      <c r="K248" s="102"/>
      <c r="L248" s="19"/>
      <c r="M248" s="19"/>
      <c r="N248" s="19"/>
      <c r="O248" s="19"/>
    </row>
    <row r="249" spans="1:15" ht="21.6" x14ac:dyDescent="0.75">
      <c r="A249" s="101"/>
      <c r="B249" s="188"/>
      <c r="C249" s="189"/>
      <c r="D249" s="101"/>
      <c r="E249" s="19"/>
      <c r="F249" s="19"/>
      <c r="G249" s="19"/>
      <c r="H249" s="19"/>
      <c r="J249" s="206"/>
      <c r="K249" s="102"/>
      <c r="L249" s="19"/>
      <c r="M249" s="19"/>
      <c r="N249" s="19"/>
      <c r="O249" s="19"/>
    </row>
    <row r="250" spans="1:15" ht="21.6" x14ac:dyDescent="0.75">
      <c r="A250" s="101"/>
      <c r="B250" s="188"/>
      <c r="C250" s="189"/>
      <c r="D250" s="101"/>
      <c r="E250" s="19"/>
      <c r="F250" s="19"/>
      <c r="G250" s="19"/>
      <c r="H250" s="19"/>
      <c r="J250" s="206"/>
      <c r="K250" s="102"/>
      <c r="L250" s="19"/>
      <c r="M250" s="19"/>
      <c r="N250" s="19"/>
      <c r="O250" s="19"/>
    </row>
    <row r="251" spans="1:15" ht="21.6" x14ac:dyDescent="0.75">
      <c r="A251" s="101"/>
      <c r="B251" s="188"/>
      <c r="C251" s="189"/>
      <c r="D251" s="101"/>
      <c r="E251" s="19"/>
      <c r="F251" s="19"/>
      <c r="G251" s="19"/>
      <c r="H251" s="19"/>
      <c r="J251" s="206"/>
      <c r="K251" s="102"/>
      <c r="L251" s="19"/>
      <c r="M251" s="19"/>
      <c r="N251" s="19"/>
      <c r="O251" s="19"/>
    </row>
    <row r="252" spans="1:15" ht="21.6" x14ac:dyDescent="0.75">
      <c r="A252" s="101"/>
      <c r="B252" s="188"/>
      <c r="C252" s="189"/>
      <c r="D252" s="101"/>
      <c r="E252" s="19"/>
      <c r="F252" s="19"/>
      <c r="G252" s="19"/>
      <c r="H252" s="19"/>
      <c r="J252" s="206"/>
      <c r="K252" s="102"/>
      <c r="L252" s="19"/>
      <c r="M252" s="19"/>
      <c r="N252" s="19"/>
      <c r="O252" s="19"/>
    </row>
    <row r="253" spans="1:15" ht="21.6" x14ac:dyDescent="0.75">
      <c r="A253" s="101"/>
      <c r="B253" s="188"/>
      <c r="C253" s="189"/>
      <c r="D253" s="101"/>
      <c r="E253" s="19"/>
      <c r="F253" s="19"/>
      <c r="G253" s="19"/>
      <c r="H253" s="19"/>
      <c r="J253" s="206"/>
      <c r="K253" s="102"/>
      <c r="L253" s="19"/>
      <c r="M253" s="19"/>
      <c r="N253" s="19"/>
      <c r="O253" s="19"/>
    </row>
    <row r="254" spans="1:15" ht="21.6" x14ac:dyDescent="0.75">
      <c r="A254" s="101"/>
      <c r="B254" s="188"/>
      <c r="C254" s="189"/>
      <c r="D254" s="101"/>
      <c r="E254" s="19"/>
      <c r="F254" s="19"/>
      <c r="G254" s="19"/>
      <c r="H254" s="19"/>
      <c r="J254" s="206"/>
      <c r="K254" s="102"/>
      <c r="L254" s="19"/>
      <c r="M254" s="19"/>
      <c r="N254" s="19"/>
      <c r="O254" s="19"/>
    </row>
    <row r="255" spans="1:15" ht="21.6" x14ac:dyDescent="0.75">
      <c r="A255" s="101"/>
      <c r="B255" s="188"/>
      <c r="C255" s="189"/>
      <c r="D255" s="101"/>
      <c r="E255" s="19"/>
      <c r="F255" s="19"/>
      <c r="G255" s="19"/>
      <c r="H255" s="19"/>
      <c r="J255" s="206"/>
      <c r="K255" s="102"/>
      <c r="L255" s="19"/>
      <c r="M255" s="19"/>
      <c r="N255" s="19"/>
      <c r="O255" s="19"/>
    </row>
    <row r="256" spans="1:15" ht="21.6" x14ac:dyDescent="0.75">
      <c r="A256" s="101"/>
      <c r="B256" s="188"/>
      <c r="C256" s="189"/>
      <c r="D256" s="101"/>
      <c r="E256" s="19"/>
      <c r="F256" s="19"/>
      <c r="G256" s="19"/>
      <c r="H256" s="19"/>
      <c r="J256" s="206"/>
      <c r="K256" s="102"/>
      <c r="L256" s="19"/>
      <c r="M256" s="19"/>
      <c r="N256" s="19"/>
      <c r="O256" s="19"/>
    </row>
    <row r="257" spans="1:15" ht="21.6" x14ac:dyDescent="0.75">
      <c r="A257" s="101"/>
      <c r="B257" s="188"/>
      <c r="C257" s="189"/>
      <c r="D257" s="101"/>
      <c r="E257" s="19"/>
      <c r="F257" s="19"/>
      <c r="G257" s="19"/>
      <c r="H257" s="19"/>
      <c r="J257" s="206"/>
      <c r="K257" s="102"/>
      <c r="L257" s="19"/>
      <c r="M257" s="19"/>
      <c r="N257" s="19"/>
      <c r="O257" s="19"/>
    </row>
    <row r="258" spans="1:15" ht="21.6" x14ac:dyDescent="0.75">
      <c r="A258" s="101"/>
      <c r="B258" s="188"/>
      <c r="C258" s="189"/>
      <c r="D258" s="101"/>
      <c r="E258" s="19"/>
      <c r="F258" s="19"/>
      <c r="G258" s="19"/>
      <c r="H258" s="19"/>
      <c r="J258" s="206"/>
      <c r="K258" s="102"/>
      <c r="L258" s="19"/>
      <c r="M258" s="19"/>
      <c r="N258" s="19"/>
      <c r="O258" s="19"/>
    </row>
    <row r="259" spans="1:15" ht="21.6" x14ac:dyDescent="0.75">
      <c r="A259" s="101"/>
      <c r="B259" s="188"/>
      <c r="C259" s="189"/>
      <c r="D259" s="101"/>
      <c r="E259" s="19"/>
      <c r="F259" s="19"/>
      <c r="G259" s="19"/>
      <c r="H259" s="19"/>
      <c r="J259" s="206"/>
      <c r="K259" s="102"/>
      <c r="L259" s="19"/>
      <c r="M259" s="19"/>
      <c r="N259" s="19"/>
      <c r="O259" s="19"/>
    </row>
    <row r="260" spans="1:15" ht="21.6" x14ac:dyDescent="0.75">
      <c r="A260" s="101"/>
      <c r="B260" s="188"/>
      <c r="C260" s="189"/>
      <c r="D260" s="101"/>
      <c r="E260" s="19"/>
      <c r="F260" s="19"/>
      <c r="G260" s="19"/>
      <c r="H260" s="19"/>
      <c r="J260" s="206"/>
      <c r="K260" s="102"/>
      <c r="L260" s="19"/>
      <c r="M260" s="19"/>
      <c r="N260" s="19"/>
      <c r="O260" s="19"/>
    </row>
    <row r="261" spans="1:15" ht="21.6" x14ac:dyDescent="0.75">
      <c r="A261" s="101"/>
      <c r="B261" s="188"/>
      <c r="C261" s="189"/>
      <c r="D261" s="101"/>
      <c r="E261" s="19"/>
      <c r="F261" s="19"/>
      <c r="G261" s="19"/>
      <c r="H261" s="19"/>
      <c r="J261" s="206"/>
      <c r="K261" s="102"/>
      <c r="L261" s="19"/>
      <c r="M261" s="19"/>
      <c r="N261" s="19"/>
      <c r="O261" s="19"/>
    </row>
    <row r="262" spans="1:15" ht="21.6" x14ac:dyDescent="0.75">
      <c r="A262" s="101"/>
      <c r="B262" s="188"/>
      <c r="C262" s="189"/>
      <c r="D262" s="101"/>
      <c r="E262" s="19"/>
      <c r="F262" s="19"/>
      <c r="G262" s="19"/>
      <c r="H262" s="19"/>
      <c r="J262" s="206"/>
      <c r="K262" s="102"/>
      <c r="L262" s="19"/>
      <c r="M262" s="19"/>
      <c r="N262" s="19"/>
      <c r="O262" s="19"/>
    </row>
    <row r="263" spans="1:15" ht="21.6" x14ac:dyDescent="0.75">
      <c r="A263" s="101"/>
      <c r="B263" s="188"/>
      <c r="C263" s="189"/>
      <c r="D263" s="101"/>
      <c r="E263" s="19"/>
      <c r="F263" s="19"/>
      <c r="G263" s="19"/>
      <c r="H263" s="19"/>
      <c r="J263" s="206"/>
      <c r="K263" s="102"/>
      <c r="L263" s="19"/>
      <c r="M263" s="19"/>
      <c r="N263" s="19"/>
      <c r="O263" s="19"/>
    </row>
    <row r="264" spans="1:15" ht="21.6" x14ac:dyDescent="0.75">
      <c r="A264" s="101"/>
      <c r="B264" s="188"/>
      <c r="C264" s="189"/>
      <c r="D264" s="101"/>
      <c r="E264" s="19"/>
      <c r="F264" s="19"/>
      <c r="G264" s="19"/>
      <c r="H264" s="19"/>
      <c r="J264" s="206"/>
      <c r="K264" s="102"/>
      <c r="L264" s="19"/>
      <c r="M264" s="19"/>
      <c r="N264" s="19"/>
      <c r="O264" s="19"/>
    </row>
    <row r="265" spans="1:15" ht="21.6" x14ac:dyDescent="0.75">
      <c r="A265" s="101"/>
      <c r="B265" s="188"/>
      <c r="C265" s="189"/>
      <c r="D265" s="101"/>
      <c r="E265" s="19"/>
      <c r="F265" s="19"/>
      <c r="G265" s="19"/>
      <c r="H265" s="19"/>
      <c r="J265" s="206"/>
      <c r="K265" s="102"/>
      <c r="L265" s="19"/>
      <c r="M265" s="19"/>
      <c r="N265" s="19"/>
      <c r="O265" s="19"/>
    </row>
    <row r="266" spans="1:15" ht="21.6" x14ac:dyDescent="0.75">
      <c r="A266" s="101"/>
      <c r="B266" s="188"/>
      <c r="C266" s="189"/>
      <c r="D266" s="101"/>
      <c r="E266" s="19"/>
      <c r="F266" s="19"/>
      <c r="G266" s="19"/>
      <c r="H266" s="19"/>
      <c r="J266" s="206"/>
      <c r="K266" s="102"/>
      <c r="L266" s="19"/>
      <c r="M266" s="19"/>
      <c r="N266" s="19"/>
      <c r="O266" s="19"/>
    </row>
    <row r="267" spans="1:15" ht="21.6" x14ac:dyDescent="0.75">
      <c r="A267" s="101"/>
      <c r="B267" s="188"/>
      <c r="C267" s="189"/>
      <c r="D267" s="101"/>
      <c r="E267" s="19"/>
      <c r="F267" s="19"/>
      <c r="G267" s="19"/>
      <c r="H267" s="19"/>
      <c r="J267" s="206"/>
      <c r="K267" s="102"/>
      <c r="L267" s="19"/>
      <c r="M267" s="19"/>
      <c r="N267" s="19"/>
      <c r="O267" s="19"/>
    </row>
    <row r="268" spans="1:15" ht="21.6" x14ac:dyDescent="0.75">
      <c r="A268" s="101"/>
      <c r="B268" s="188"/>
      <c r="C268" s="189"/>
      <c r="D268" s="101"/>
      <c r="E268" s="19"/>
      <c r="F268" s="19"/>
      <c r="G268" s="19"/>
      <c r="H268" s="19"/>
      <c r="J268" s="206"/>
      <c r="K268" s="102"/>
      <c r="L268" s="19"/>
      <c r="M268" s="19"/>
      <c r="N268" s="19"/>
      <c r="O268" s="19"/>
    </row>
    <row r="269" spans="1:15" ht="21.6" x14ac:dyDescent="0.75">
      <c r="A269" s="101"/>
      <c r="B269" s="188"/>
      <c r="C269" s="189"/>
      <c r="D269" s="101"/>
      <c r="E269" s="19"/>
      <c r="F269" s="19"/>
      <c r="G269" s="19"/>
      <c r="H269" s="19"/>
      <c r="J269" s="206"/>
      <c r="K269" s="102"/>
      <c r="L269" s="19"/>
      <c r="M269" s="19"/>
      <c r="N269" s="19"/>
      <c r="O269" s="19"/>
    </row>
    <row r="270" spans="1:15" ht="21.6" x14ac:dyDescent="0.75">
      <c r="A270" s="101"/>
      <c r="B270" s="188"/>
      <c r="C270" s="189"/>
      <c r="D270" s="101"/>
      <c r="E270" s="19"/>
      <c r="F270" s="19"/>
      <c r="G270" s="19"/>
      <c r="H270" s="19"/>
      <c r="J270" s="206"/>
      <c r="K270" s="102"/>
      <c r="L270" s="19"/>
      <c r="M270" s="19"/>
      <c r="N270" s="19"/>
      <c r="O270" s="19"/>
    </row>
    <row r="271" spans="1:15" ht="21.6" x14ac:dyDescent="0.75">
      <c r="A271" s="101"/>
      <c r="B271" s="188"/>
      <c r="C271" s="189"/>
      <c r="D271" s="101"/>
      <c r="E271" s="19"/>
      <c r="F271" s="19"/>
      <c r="G271" s="19"/>
      <c r="H271" s="19"/>
      <c r="J271" s="206"/>
      <c r="K271" s="102"/>
      <c r="L271" s="19"/>
      <c r="M271" s="19"/>
      <c r="N271" s="19"/>
      <c r="O271" s="19"/>
    </row>
    <row r="272" spans="1:15" ht="21.6" x14ac:dyDescent="0.75">
      <c r="A272" s="101"/>
      <c r="B272" s="188"/>
      <c r="C272" s="189"/>
      <c r="D272" s="101"/>
      <c r="E272" s="19"/>
      <c r="F272" s="19"/>
      <c r="G272" s="19"/>
      <c r="H272" s="19"/>
      <c r="J272" s="206"/>
      <c r="K272" s="102"/>
      <c r="L272" s="19"/>
      <c r="M272" s="19"/>
      <c r="N272" s="19"/>
      <c r="O272" s="19"/>
    </row>
    <row r="273" spans="1:15" ht="21.6" x14ac:dyDescent="0.75">
      <c r="A273" s="101"/>
      <c r="B273" s="188"/>
      <c r="C273" s="189"/>
      <c r="D273" s="101"/>
      <c r="E273" s="19"/>
      <c r="F273" s="19"/>
      <c r="G273" s="19"/>
      <c r="H273" s="19"/>
      <c r="J273" s="206"/>
      <c r="K273" s="102"/>
      <c r="L273" s="19"/>
      <c r="M273" s="19"/>
      <c r="N273" s="19"/>
      <c r="O273" s="19"/>
    </row>
    <row r="274" spans="1:15" ht="21.6" x14ac:dyDescent="0.75">
      <c r="A274" s="101"/>
      <c r="B274" s="188"/>
      <c r="C274" s="189"/>
      <c r="D274" s="101"/>
      <c r="E274" s="19"/>
      <c r="F274" s="19"/>
      <c r="G274" s="19"/>
      <c r="H274" s="19"/>
      <c r="J274" s="206"/>
      <c r="K274" s="102"/>
      <c r="L274" s="19"/>
      <c r="M274" s="19"/>
      <c r="N274" s="19"/>
      <c r="O274" s="19"/>
    </row>
    <row r="275" spans="1:15" ht="21.6" x14ac:dyDescent="0.75">
      <c r="A275" s="101"/>
      <c r="B275" s="188"/>
      <c r="C275" s="189"/>
      <c r="D275" s="101"/>
      <c r="E275" s="19"/>
      <c r="F275" s="19"/>
      <c r="G275" s="19"/>
      <c r="H275" s="19"/>
      <c r="J275" s="206"/>
      <c r="K275" s="102"/>
      <c r="L275" s="19"/>
      <c r="M275" s="19"/>
      <c r="N275" s="19"/>
      <c r="O275" s="19"/>
    </row>
    <row r="276" spans="1:15" ht="21.6" x14ac:dyDescent="0.75">
      <c r="A276" s="101"/>
      <c r="B276" s="188"/>
      <c r="C276" s="189"/>
      <c r="D276" s="101"/>
      <c r="E276" s="19"/>
      <c r="F276" s="19"/>
      <c r="G276" s="19"/>
      <c r="H276" s="19"/>
      <c r="J276" s="206"/>
      <c r="K276" s="102"/>
      <c r="L276" s="19"/>
      <c r="M276" s="19"/>
      <c r="N276" s="19"/>
      <c r="O276" s="19"/>
    </row>
    <row r="277" spans="1:15" ht="21.6" x14ac:dyDescent="0.75">
      <c r="A277" s="101"/>
      <c r="B277" s="188"/>
      <c r="C277" s="189"/>
      <c r="D277" s="101"/>
      <c r="E277" s="19"/>
      <c r="F277" s="19"/>
      <c r="G277" s="19"/>
      <c r="H277" s="19"/>
      <c r="J277" s="206"/>
      <c r="K277" s="102"/>
      <c r="L277" s="19"/>
      <c r="M277" s="19"/>
      <c r="N277" s="19"/>
      <c r="O277" s="19"/>
    </row>
    <row r="278" spans="1:15" ht="21.6" x14ac:dyDescent="0.75">
      <c r="A278" s="101"/>
      <c r="B278" s="188"/>
      <c r="C278" s="189"/>
      <c r="D278" s="101"/>
      <c r="E278" s="19"/>
      <c r="F278" s="19"/>
      <c r="G278" s="19"/>
      <c r="H278" s="19"/>
      <c r="J278" s="206"/>
      <c r="K278" s="102"/>
      <c r="L278" s="19"/>
      <c r="M278" s="19"/>
      <c r="N278" s="19"/>
      <c r="O278" s="19"/>
    </row>
    <row r="279" spans="1:15" ht="21.6" x14ac:dyDescent="0.75">
      <c r="A279" s="101"/>
      <c r="B279" s="188"/>
      <c r="C279" s="189"/>
      <c r="D279" s="101"/>
      <c r="E279" s="19"/>
      <c r="F279" s="19"/>
      <c r="G279" s="19"/>
      <c r="H279" s="19"/>
      <c r="J279" s="206"/>
      <c r="K279" s="102"/>
      <c r="L279" s="19"/>
      <c r="M279" s="19"/>
      <c r="N279" s="19"/>
      <c r="O279" s="19"/>
    </row>
    <row r="280" spans="1:15" ht="21.6" x14ac:dyDescent="0.75">
      <c r="A280" s="101"/>
      <c r="B280" s="188"/>
      <c r="C280" s="189"/>
      <c r="D280" s="101"/>
      <c r="E280" s="19"/>
      <c r="F280" s="19"/>
      <c r="G280" s="19"/>
      <c r="H280" s="19"/>
      <c r="J280" s="206"/>
      <c r="K280" s="102"/>
      <c r="L280" s="19"/>
      <c r="M280" s="19"/>
      <c r="N280" s="19"/>
      <c r="O280" s="19"/>
    </row>
    <row r="281" spans="1:15" ht="21.6" x14ac:dyDescent="0.75">
      <c r="A281" s="101"/>
      <c r="B281" s="188"/>
      <c r="C281" s="189"/>
      <c r="D281" s="101"/>
      <c r="E281" s="19"/>
      <c r="F281" s="19"/>
      <c r="G281" s="19"/>
      <c r="H281" s="19"/>
      <c r="J281" s="206"/>
      <c r="K281" s="102"/>
      <c r="L281" s="19"/>
      <c r="M281" s="19"/>
      <c r="N281" s="19"/>
      <c r="O281" s="19"/>
    </row>
    <row r="282" spans="1:15" ht="21.6" x14ac:dyDescent="0.75">
      <c r="A282" s="101"/>
      <c r="B282" s="188"/>
      <c r="C282" s="189"/>
      <c r="D282" s="101"/>
      <c r="E282" s="19"/>
      <c r="F282" s="19"/>
      <c r="G282" s="19"/>
      <c r="H282" s="19"/>
      <c r="J282" s="206"/>
      <c r="K282" s="102"/>
      <c r="L282" s="19"/>
      <c r="M282" s="19"/>
      <c r="N282" s="19"/>
      <c r="O282" s="19"/>
    </row>
    <row r="283" spans="1:15" ht="21.6" x14ac:dyDescent="0.75">
      <c r="A283" s="101"/>
      <c r="B283" s="188"/>
      <c r="C283" s="189"/>
      <c r="D283" s="101"/>
      <c r="E283" s="19"/>
      <c r="F283" s="19"/>
      <c r="G283" s="19"/>
      <c r="H283" s="19"/>
      <c r="J283" s="206"/>
      <c r="K283" s="102"/>
      <c r="L283" s="19"/>
      <c r="M283" s="19"/>
      <c r="N283" s="19"/>
      <c r="O283" s="19"/>
    </row>
    <row r="284" spans="1:15" ht="21.6" x14ac:dyDescent="0.75">
      <c r="A284" s="101"/>
      <c r="B284" s="188"/>
      <c r="C284" s="189"/>
      <c r="D284" s="101"/>
      <c r="E284" s="19"/>
      <c r="F284" s="19"/>
      <c r="G284" s="19"/>
      <c r="H284" s="19"/>
      <c r="J284" s="206"/>
      <c r="K284" s="102"/>
      <c r="L284" s="19"/>
      <c r="M284" s="19"/>
      <c r="N284" s="19"/>
      <c r="O284" s="19"/>
    </row>
    <row r="285" spans="1:15" ht="21.6" x14ac:dyDescent="0.75">
      <c r="A285" s="101"/>
      <c r="B285" s="188"/>
      <c r="C285" s="189"/>
      <c r="D285" s="101"/>
      <c r="E285" s="19"/>
      <c r="F285" s="19"/>
      <c r="G285" s="19"/>
      <c r="H285" s="19"/>
      <c r="J285" s="206"/>
      <c r="K285" s="102"/>
      <c r="L285" s="19"/>
      <c r="M285" s="19"/>
      <c r="N285" s="19"/>
      <c r="O285" s="19"/>
    </row>
    <row r="286" spans="1:15" ht="21.6" x14ac:dyDescent="0.75">
      <c r="A286" s="101"/>
      <c r="B286" s="188"/>
      <c r="C286" s="189"/>
      <c r="D286" s="101"/>
      <c r="E286" s="19"/>
      <c r="F286" s="19"/>
      <c r="G286" s="19"/>
      <c r="H286" s="19"/>
      <c r="J286" s="206"/>
      <c r="K286" s="102"/>
      <c r="L286" s="19"/>
      <c r="M286" s="19"/>
      <c r="N286" s="19"/>
      <c r="O286" s="19"/>
    </row>
    <row r="287" spans="1:15" ht="21.6" x14ac:dyDescent="0.75">
      <c r="A287" s="101"/>
      <c r="B287" s="188"/>
      <c r="C287" s="189"/>
      <c r="D287" s="101"/>
      <c r="E287" s="19"/>
      <c r="F287" s="19"/>
      <c r="G287" s="19"/>
      <c r="H287" s="19"/>
      <c r="J287" s="206"/>
      <c r="K287" s="102"/>
      <c r="L287" s="19"/>
      <c r="M287" s="19"/>
      <c r="N287" s="19"/>
      <c r="O287" s="19"/>
    </row>
    <row r="288" spans="1:15" ht="21.6" x14ac:dyDescent="0.75">
      <c r="A288" s="101"/>
      <c r="B288" s="188"/>
      <c r="C288" s="189"/>
      <c r="D288" s="101"/>
      <c r="E288" s="19"/>
      <c r="F288" s="19"/>
      <c r="G288" s="19"/>
      <c r="H288" s="19"/>
      <c r="J288" s="206"/>
      <c r="K288" s="102"/>
      <c r="L288" s="19"/>
      <c r="M288" s="19"/>
      <c r="N288" s="19"/>
      <c r="O288" s="19"/>
    </row>
    <row r="289" spans="1:15" ht="21.6" x14ac:dyDescent="0.75">
      <c r="A289" s="101"/>
      <c r="B289" s="188"/>
      <c r="C289" s="189"/>
      <c r="D289" s="101"/>
      <c r="E289" s="19"/>
      <c r="F289" s="19"/>
      <c r="G289" s="19"/>
      <c r="H289" s="19"/>
      <c r="J289" s="206"/>
      <c r="K289" s="102"/>
      <c r="L289" s="19"/>
      <c r="M289" s="19"/>
      <c r="N289" s="19"/>
      <c r="O289" s="19"/>
    </row>
    <row r="290" spans="1:15" ht="21.6" x14ac:dyDescent="0.75">
      <c r="A290" s="101"/>
      <c r="B290" s="188"/>
      <c r="C290" s="189"/>
      <c r="D290" s="101"/>
      <c r="E290" s="19"/>
      <c r="F290" s="19"/>
      <c r="G290" s="19"/>
      <c r="H290" s="19"/>
      <c r="J290" s="206"/>
      <c r="K290" s="102"/>
      <c r="L290" s="19"/>
      <c r="M290" s="19"/>
      <c r="N290" s="19"/>
      <c r="O290" s="19"/>
    </row>
    <row r="291" spans="1:15" ht="21.6" x14ac:dyDescent="0.75">
      <c r="A291" s="101"/>
      <c r="B291" s="188"/>
      <c r="C291" s="189"/>
      <c r="D291" s="101"/>
      <c r="E291" s="19"/>
      <c r="F291" s="19"/>
      <c r="G291" s="19"/>
      <c r="H291" s="19"/>
      <c r="J291" s="206"/>
      <c r="K291" s="102"/>
      <c r="L291" s="19"/>
      <c r="M291" s="19"/>
      <c r="N291" s="19"/>
      <c r="O291" s="19"/>
    </row>
    <row r="292" spans="1:15" ht="21.6" x14ac:dyDescent="0.75">
      <c r="A292" s="101"/>
      <c r="B292" s="188"/>
      <c r="C292" s="189"/>
      <c r="D292" s="101"/>
      <c r="E292" s="19"/>
      <c r="F292" s="19"/>
      <c r="G292" s="19"/>
      <c r="H292" s="19"/>
      <c r="J292" s="206"/>
      <c r="K292" s="102"/>
      <c r="L292" s="19"/>
      <c r="M292" s="19"/>
      <c r="N292" s="19"/>
      <c r="O292" s="19"/>
    </row>
    <row r="293" spans="1:15" ht="21.6" x14ac:dyDescent="0.75">
      <c r="A293" s="101"/>
      <c r="B293" s="188"/>
      <c r="C293" s="189"/>
      <c r="D293" s="101"/>
      <c r="E293" s="19"/>
      <c r="F293" s="19"/>
      <c r="G293" s="19"/>
      <c r="H293" s="19"/>
      <c r="J293" s="206"/>
      <c r="K293" s="102"/>
      <c r="L293" s="19"/>
      <c r="M293" s="19"/>
      <c r="N293" s="19"/>
      <c r="O293" s="19"/>
    </row>
    <row r="294" spans="1:15" ht="21.6" x14ac:dyDescent="0.75">
      <c r="A294" s="101"/>
      <c r="B294" s="188"/>
      <c r="C294" s="189"/>
      <c r="D294" s="101"/>
      <c r="E294" s="19"/>
      <c r="F294" s="19"/>
      <c r="G294" s="19"/>
      <c r="H294" s="19"/>
      <c r="J294" s="206"/>
      <c r="K294" s="102"/>
      <c r="L294" s="19"/>
      <c r="M294" s="19"/>
      <c r="N294" s="19"/>
      <c r="O294" s="19"/>
    </row>
    <row r="295" spans="1:15" ht="21.6" x14ac:dyDescent="0.75">
      <c r="A295" s="101"/>
      <c r="B295" s="188"/>
      <c r="C295" s="189"/>
      <c r="D295" s="101"/>
      <c r="E295" s="19"/>
      <c r="F295" s="19"/>
      <c r="G295" s="19"/>
      <c r="H295" s="19"/>
      <c r="J295" s="206"/>
      <c r="K295" s="102"/>
      <c r="L295" s="19"/>
      <c r="M295" s="19"/>
      <c r="N295" s="19"/>
      <c r="O295" s="19"/>
    </row>
    <row r="296" spans="1:15" ht="21.6" x14ac:dyDescent="0.75">
      <c r="A296" s="101"/>
      <c r="B296" s="188"/>
      <c r="C296" s="189"/>
      <c r="D296" s="101"/>
      <c r="E296" s="19"/>
      <c r="F296" s="19"/>
      <c r="G296" s="19"/>
      <c r="H296" s="19"/>
      <c r="J296" s="206"/>
      <c r="K296" s="102"/>
      <c r="L296" s="19"/>
      <c r="M296" s="19"/>
      <c r="N296" s="19"/>
      <c r="O296" s="19"/>
    </row>
    <row r="297" spans="1:15" ht="21.6" x14ac:dyDescent="0.75">
      <c r="A297" s="101"/>
      <c r="B297" s="188"/>
      <c r="C297" s="189"/>
      <c r="D297" s="101"/>
      <c r="E297" s="19"/>
      <c r="F297" s="19"/>
      <c r="G297" s="19"/>
      <c r="H297" s="19"/>
      <c r="J297" s="206"/>
      <c r="K297" s="102"/>
      <c r="L297" s="19"/>
      <c r="M297" s="19"/>
      <c r="N297" s="19"/>
      <c r="O297" s="19"/>
    </row>
    <row r="298" spans="1:15" ht="21.6" x14ac:dyDescent="0.75">
      <c r="A298" s="101"/>
      <c r="B298" s="188"/>
      <c r="C298" s="189"/>
      <c r="D298" s="101"/>
      <c r="E298" s="19"/>
      <c r="F298" s="19"/>
      <c r="G298" s="19"/>
      <c r="H298" s="19"/>
      <c r="J298" s="206"/>
      <c r="K298" s="102"/>
      <c r="L298" s="19"/>
      <c r="M298" s="19"/>
      <c r="N298" s="19"/>
      <c r="O298" s="19"/>
    </row>
    <row r="299" spans="1:15" ht="21.6" x14ac:dyDescent="0.75">
      <c r="A299" s="101"/>
      <c r="B299" s="188"/>
      <c r="C299" s="189"/>
      <c r="D299" s="101"/>
      <c r="E299" s="19"/>
      <c r="F299" s="19"/>
      <c r="G299" s="19"/>
      <c r="H299" s="19"/>
      <c r="J299" s="206"/>
      <c r="K299" s="102"/>
      <c r="L299" s="19"/>
      <c r="M299" s="19"/>
      <c r="N299" s="19"/>
      <c r="O299" s="19"/>
    </row>
    <row r="300" spans="1:15" ht="21.6" x14ac:dyDescent="0.75">
      <c r="A300" s="101"/>
      <c r="B300" s="188"/>
      <c r="C300" s="189"/>
      <c r="D300" s="101"/>
      <c r="E300" s="19"/>
      <c r="F300" s="19"/>
      <c r="G300" s="19"/>
      <c r="H300" s="19"/>
      <c r="J300" s="206"/>
      <c r="K300" s="102"/>
      <c r="L300" s="19"/>
      <c r="M300" s="19"/>
      <c r="N300" s="19"/>
      <c r="O300" s="19"/>
    </row>
    <row r="301" spans="1:15" ht="21.6" x14ac:dyDescent="0.75">
      <c r="A301" s="101"/>
      <c r="B301" s="188"/>
      <c r="C301" s="189"/>
      <c r="D301" s="101"/>
      <c r="E301" s="19"/>
      <c r="F301" s="19"/>
      <c r="G301" s="19"/>
      <c r="H301" s="19"/>
      <c r="J301" s="206"/>
      <c r="K301" s="102"/>
      <c r="L301" s="19"/>
      <c r="M301" s="19"/>
      <c r="N301" s="19"/>
      <c r="O301" s="19"/>
    </row>
    <row r="302" spans="1:15" ht="21.6" x14ac:dyDescent="0.75">
      <c r="A302" s="101"/>
      <c r="B302" s="188"/>
      <c r="C302" s="189"/>
      <c r="D302" s="101"/>
      <c r="E302" s="19"/>
      <c r="F302" s="19"/>
      <c r="G302" s="19"/>
      <c r="H302" s="19"/>
      <c r="J302" s="206"/>
      <c r="K302" s="102"/>
      <c r="L302" s="19"/>
      <c r="M302" s="19"/>
      <c r="N302" s="19"/>
      <c r="O302" s="19"/>
    </row>
    <row r="303" spans="1:15" ht="21.6" x14ac:dyDescent="0.75">
      <c r="A303" s="101"/>
      <c r="B303" s="188"/>
      <c r="C303" s="189"/>
      <c r="D303" s="101"/>
      <c r="E303" s="19"/>
      <c r="F303" s="19"/>
      <c r="G303" s="19"/>
      <c r="H303" s="19"/>
      <c r="J303" s="206"/>
      <c r="K303" s="102"/>
      <c r="L303" s="19"/>
      <c r="M303" s="19"/>
      <c r="N303" s="19"/>
      <c r="O303" s="19"/>
    </row>
    <row r="304" spans="1:15" ht="21.6" x14ac:dyDescent="0.75">
      <c r="A304" s="101"/>
      <c r="B304" s="188"/>
      <c r="C304" s="189"/>
      <c r="D304" s="101"/>
      <c r="E304" s="19"/>
      <c r="F304" s="19"/>
      <c r="G304" s="19"/>
      <c r="H304" s="19"/>
      <c r="J304" s="206"/>
      <c r="K304" s="102"/>
      <c r="L304" s="19"/>
      <c r="M304" s="19"/>
      <c r="N304" s="19"/>
      <c r="O304" s="19"/>
    </row>
    <row r="305" spans="1:15" ht="21.6" x14ac:dyDescent="0.75">
      <c r="A305" s="101"/>
      <c r="B305" s="188"/>
      <c r="C305" s="189"/>
      <c r="D305" s="101"/>
      <c r="E305" s="19"/>
      <c r="F305" s="19"/>
      <c r="G305" s="19"/>
      <c r="H305" s="19"/>
      <c r="J305" s="206"/>
      <c r="K305" s="102"/>
      <c r="L305" s="19"/>
      <c r="M305" s="19"/>
      <c r="N305" s="19"/>
      <c r="O305" s="19"/>
    </row>
    <row r="306" spans="1:15" ht="21.6" x14ac:dyDescent="0.75">
      <c r="A306" s="101"/>
      <c r="B306" s="188"/>
      <c r="C306" s="189"/>
      <c r="D306" s="101"/>
      <c r="E306" s="19"/>
      <c r="F306" s="19"/>
      <c r="G306" s="19"/>
      <c r="H306" s="19"/>
      <c r="J306" s="206"/>
      <c r="K306" s="102"/>
      <c r="L306" s="19"/>
      <c r="M306" s="19"/>
      <c r="N306" s="19"/>
      <c r="O306" s="19"/>
    </row>
    <row r="307" spans="1:15" ht="21.6" x14ac:dyDescent="0.75">
      <c r="A307" s="101"/>
      <c r="B307" s="188"/>
      <c r="C307" s="189"/>
      <c r="D307" s="101"/>
      <c r="E307" s="19"/>
      <c r="F307" s="19"/>
      <c r="G307" s="19"/>
      <c r="H307" s="19"/>
      <c r="J307" s="206"/>
      <c r="K307" s="102"/>
      <c r="L307" s="19"/>
      <c r="M307" s="19"/>
      <c r="N307" s="19"/>
      <c r="O307" s="19"/>
    </row>
    <row r="308" spans="1:15" ht="21.6" x14ac:dyDescent="0.75">
      <c r="A308" s="101"/>
      <c r="B308" s="188"/>
      <c r="C308" s="189"/>
      <c r="D308" s="101"/>
      <c r="E308" s="19"/>
      <c r="F308" s="19"/>
      <c r="G308" s="19"/>
      <c r="H308" s="19"/>
      <c r="J308" s="206"/>
      <c r="K308" s="102"/>
      <c r="L308" s="19"/>
      <c r="M308" s="19"/>
      <c r="N308" s="19"/>
      <c r="O308" s="19"/>
    </row>
    <row r="309" spans="1:15" ht="21.6" x14ac:dyDescent="0.75">
      <c r="A309" s="101"/>
      <c r="B309" s="188"/>
      <c r="C309" s="189"/>
      <c r="D309" s="101"/>
      <c r="E309" s="19"/>
      <c r="F309" s="19"/>
      <c r="G309" s="19"/>
      <c r="H309" s="19"/>
      <c r="J309" s="206"/>
      <c r="K309" s="102"/>
      <c r="L309" s="19"/>
      <c r="M309" s="19"/>
      <c r="N309" s="19"/>
      <c r="O309" s="19"/>
    </row>
    <row r="310" spans="1:15" ht="21.6" x14ac:dyDescent="0.75">
      <c r="A310" s="101"/>
      <c r="B310" s="188"/>
      <c r="C310" s="189"/>
      <c r="D310" s="101"/>
      <c r="E310" s="19"/>
      <c r="F310" s="19"/>
      <c r="G310" s="19"/>
      <c r="H310" s="19"/>
      <c r="J310" s="206"/>
      <c r="K310" s="102"/>
      <c r="L310" s="19"/>
      <c r="M310" s="19"/>
      <c r="N310" s="19"/>
      <c r="O310" s="19"/>
    </row>
    <row r="311" spans="1:15" ht="21.6" x14ac:dyDescent="0.75">
      <c r="A311" s="101"/>
      <c r="B311" s="188"/>
      <c r="C311" s="189"/>
      <c r="D311" s="101"/>
      <c r="E311" s="19"/>
      <c r="F311" s="19"/>
      <c r="G311" s="19"/>
      <c r="H311" s="19"/>
      <c r="J311" s="206"/>
      <c r="K311" s="102"/>
      <c r="L311" s="19"/>
      <c r="M311" s="19"/>
      <c r="N311" s="19"/>
      <c r="O311" s="19"/>
    </row>
    <row r="312" spans="1:15" ht="21.6" x14ac:dyDescent="0.75">
      <c r="A312" s="101"/>
      <c r="B312" s="188"/>
      <c r="C312" s="189"/>
      <c r="D312" s="101"/>
      <c r="E312" s="19"/>
      <c r="F312" s="19"/>
      <c r="G312" s="19"/>
      <c r="H312" s="19"/>
      <c r="J312" s="206"/>
      <c r="K312" s="102"/>
      <c r="L312" s="19"/>
      <c r="M312" s="19"/>
      <c r="N312" s="19"/>
      <c r="O312" s="19"/>
    </row>
    <row r="313" spans="1:15" ht="21.6" x14ac:dyDescent="0.75">
      <c r="A313" s="101"/>
      <c r="B313" s="188"/>
      <c r="C313" s="189"/>
      <c r="D313" s="101"/>
      <c r="E313" s="19"/>
      <c r="F313" s="19"/>
      <c r="G313" s="19"/>
      <c r="H313" s="19"/>
      <c r="J313" s="206"/>
      <c r="K313" s="102"/>
      <c r="L313" s="19"/>
      <c r="M313" s="19"/>
      <c r="N313" s="19"/>
      <c r="O313" s="19"/>
    </row>
    <row r="314" spans="1:15" ht="21.6" x14ac:dyDescent="0.75">
      <c r="A314" s="101"/>
      <c r="B314" s="188"/>
      <c r="C314" s="189"/>
      <c r="D314" s="101"/>
      <c r="E314" s="19"/>
      <c r="F314" s="19"/>
      <c r="G314" s="19"/>
      <c r="H314" s="19"/>
      <c r="J314" s="206"/>
      <c r="K314" s="102"/>
      <c r="L314" s="19"/>
      <c r="M314" s="19"/>
      <c r="N314" s="19"/>
      <c r="O314" s="19"/>
    </row>
    <row r="315" spans="1:15" ht="21.6" x14ac:dyDescent="0.75">
      <c r="A315" s="101"/>
      <c r="B315" s="188"/>
      <c r="C315" s="189"/>
      <c r="D315" s="101"/>
      <c r="E315" s="19"/>
      <c r="F315" s="19"/>
      <c r="G315" s="19"/>
      <c r="H315" s="19"/>
      <c r="J315" s="206"/>
      <c r="K315" s="102"/>
      <c r="L315" s="19"/>
      <c r="M315" s="19"/>
      <c r="N315" s="19"/>
      <c r="O315" s="19"/>
    </row>
    <row r="316" spans="1:15" ht="21.6" x14ac:dyDescent="0.75">
      <c r="A316" s="101"/>
      <c r="B316" s="188"/>
      <c r="C316" s="189"/>
      <c r="D316" s="101"/>
      <c r="E316" s="19"/>
      <c r="F316" s="19"/>
      <c r="G316" s="19"/>
      <c r="H316" s="19"/>
      <c r="J316" s="206"/>
      <c r="K316" s="102"/>
      <c r="L316" s="19"/>
      <c r="M316" s="19"/>
      <c r="N316" s="19"/>
      <c r="O316" s="19"/>
    </row>
    <row r="317" spans="1:15" ht="21.6" x14ac:dyDescent="0.75">
      <c r="A317" s="101"/>
      <c r="B317" s="188"/>
      <c r="C317" s="189"/>
      <c r="D317" s="101"/>
      <c r="E317" s="19"/>
      <c r="F317" s="19"/>
      <c r="G317" s="19"/>
      <c r="H317" s="19"/>
      <c r="J317" s="206"/>
      <c r="K317" s="102"/>
      <c r="L317" s="19"/>
      <c r="M317" s="19"/>
      <c r="N317" s="19"/>
      <c r="O317" s="19"/>
    </row>
    <row r="318" spans="1:15" ht="21.6" x14ac:dyDescent="0.75">
      <c r="A318" s="101"/>
      <c r="B318" s="188"/>
      <c r="C318" s="189"/>
      <c r="D318" s="101"/>
      <c r="E318" s="19"/>
      <c r="F318" s="19"/>
      <c r="G318" s="19"/>
      <c r="H318" s="19"/>
      <c r="J318" s="206"/>
      <c r="K318" s="102"/>
      <c r="L318" s="19"/>
      <c r="M318" s="19"/>
      <c r="N318" s="19"/>
      <c r="O318" s="19"/>
    </row>
    <row r="319" spans="1:15" ht="21.6" x14ac:dyDescent="0.75">
      <c r="A319" s="101"/>
      <c r="B319" s="188"/>
      <c r="C319" s="189"/>
      <c r="D319" s="101"/>
      <c r="E319" s="19"/>
      <c r="F319" s="19"/>
      <c r="G319" s="19"/>
      <c r="H319" s="19"/>
      <c r="J319" s="206"/>
      <c r="K319" s="102"/>
      <c r="L319" s="19"/>
      <c r="M319" s="19"/>
      <c r="N319" s="19"/>
      <c r="O319" s="19"/>
    </row>
    <row r="320" spans="1:15" ht="21.6" x14ac:dyDescent="0.75">
      <c r="A320" s="101"/>
      <c r="B320" s="188"/>
      <c r="C320" s="189"/>
      <c r="D320" s="101"/>
      <c r="E320" s="19"/>
      <c r="F320" s="19"/>
      <c r="G320" s="19"/>
      <c r="H320" s="19"/>
      <c r="J320" s="206"/>
      <c r="K320" s="102"/>
      <c r="L320" s="19"/>
      <c r="M320" s="19"/>
      <c r="N320" s="19"/>
      <c r="O320" s="19"/>
    </row>
    <row r="321" spans="1:15" ht="21.6" x14ac:dyDescent="0.75">
      <c r="A321" s="101"/>
      <c r="B321" s="188"/>
      <c r="C321" s="189"/>
      <c r="D321" s="101"/>
      <c r="E321" s="19"/>
      <c r="F321" s="19"/>
      <c r="G321" s="19"/>
      <c r="H321" s="19"/>
      <c r="J321" s="206"/>
      <c r="K321" s="102"/>
      <c r="L321" s="19"/>
      <c r="M321" s="19"/>
      <c r="N321" s="19"/>
      <c r="O321" s="19"/>
    </row>
    <row r="322" spans="1:15" ht="21.6" x14ac:dyDescent="0.75">
      <c r="A322" s="101"/>
      <c r="B322" s="188"/>
      <c r="C322" s="189"/>
      <c r="D322" s="101"/>
      <c r="E322" s="19"/>
      <c r="F322" s="19"/>
      <c r="G322" s="19"/>
      <c r="H322" s="19"/>
      <c r="J322" s="206"/>
      <c r="K322" s="102"/>
      <c r="L322" s="19"/>
      <c r="M322" s="19"/>
      <c r="N322" s="19"/>
      <c r="O322" s="19"/>
    </row>
    <row r="323" spans="1:15" ht="21.6" x14ac:dyDescent="0.75">
      <c r="A323" s="101"/>
      <c r="B323" s="188"/>
      <c r="C323" s="189"/>
      <c r="D323" s="101"/>
      <c r="E323" s="19"/>
      <c r="F323" s="19"/>
      <c r="G323" s="19"/>
      <c r="H323" s="19"/>
      <c r="J323" s="206"/>
      <c r="K323" s="102"/>
      <c r="L323" s="19"/>
      <c r="M323" s="19"/>
      <c r="N323" s="19"/>
      <c r="O323" s="19"/>
    </row>
    <row r="324" spans="1:15" ht="21.6" x14ac:dyDescent="0.75">
      <c r="A324" s="101"/>
      <c r="B324" s="188"/>
      <c r="C324" s="189"/>
      <c r="D324" s="101"/>
      <c r="E324" s="19"/>
      <c r="F324" s="19"/>
      <c r="G324" s="19"/>
      <c r="H324" s="19"/>
      <c r="J324" s="206"/>
      <c r="K324" s="102"/>
      <c r="L324" s="19"/>
      <c r="M324" s="19"/>
      <c r="N324" s="19"/>
      <c r="O324" s="19"/>
    </row>
    <row r="325" spans="1:15" ht="21.6" x14ac:dyDescent="0.75">
      <c r="A325" s="101"/>
      <c r="B325" s="188"/>
      <c r="C325" s="189"/>
      <c r="D325" s="101"/>
      <c r="E325" s="19"/>
      <c r="F325" s="19"/>
      <c r="G325" s="19"/>
      <c r="H325" s="19"/>
      <c r="J325" s="206"/>
      <c r="K325" s="102"/>
      <c r="L325" s="19"/>
      <c r="M325" s="19"/>
      <c r="N325" s="19"/>
      <c r="O325" s="19"/>
    </row>
    <row r="326" spans="1:15" ht="21.6" x14ac:dyDescent="0.75">
      <c r="A326" s="101"/>
      <c r="B326" s="188"/>
      <c r="C326" s="189"/>
      <c r="D326" s="101"/>
      <c r="E326" s="19"/>
      <c r="F326" s="19"/>
      <c r="G326" s="19"/>
      <c r="H326" s="19"/>
      <c r="J326" s="206"/>
      <c r="K326" s="102"/>
      <c r="L326" s="19"/>
      <c r="M326" s="19"/>
      <c r="N326" s="19"/>
      <c r="O326" s="19"/>
    </row>
    <row r="327" spans="1:15" ht="21.6" x14ac:dyDescent="0.75">
      <c r="A327" s="101"/>
      <c r="B327" s="188"/>
      <c r="C327" s="189"/>
      <c r="D327" s="101"/>
      <c r="E327" s="19"/>
      <c r="F327" s="19"/>
      <c r="G327" s="19"/>
      <c r="H327" s="19"/>
      <c r="J327" s="206"/>
      <c r="K327" s="102"/>
      <c r="L327" s="19"/>
      <c r="M327" s="19"/>
      <c r="N327" s="19"/>
      <c r="O327" s="19"/>
    </row>
    <row r="328" spans="1:15" ht="21.6" x14ac:dyDescent="0.75">
      <c r="A328" s="101"/>
      <c r="B328" s="188"/>
      <c r="C328" s="189"/>
      <c r="D328" s="101"/>
      <c r="E328" s="19"/>
      <c r="F328" s="19"/>
      <c r="G328" s="19"/>
      <c r="H328" s="19"/>
      <c r="J328" s="206"/>
      <c r="K328" s="102"/>
      <c r="L328" s="19"/>
      <c r="M328" s="19"/>
      <c r="N328" s="19"/>
      <c r="O328" s="19"/>
    </row>
    <row r="329" spans="1:15" ht="21.6" x14ac:dyDescent="0.75">
      <c r="A329" s="101"/>
      <c r="B329" s="188"/>
      <c r="C329" s="189"/>
      <c r="D329" s="101"/>
      <c r="E329" s="19"/>
      <c r="F329" s="19"/>
      <c r="G329" s="19"/>
      <c r="H329" s="19"/>
      <c r="J329" s="206"/>
      <c r="K329" s="102"/>
      <c r="L329" s="19"/>
      <c r="M329" s="19"/>
      <c r="N329" s="19"/>
      <c r="O329" s="19"/>
    </row>
    <row r="330" spans="1:15" ht="21.6" x14ac:dyDescent="0.75">
      <c r="A330" s="101"/>
      <c r="B330" s="188"/>
      <c r="C330" s="189"/>
      <c r="D330" s="101"/>
      <c r="E330" s="19"/>
      <c r="F330" s="19"/>
      <c r="G330" s="19"/>
      <c r="H330" s="19"/>
      <c r="J330" s="206"/>
      <c r="K330" s="102"/>
      <c r="L330" s="19"/>
      <c r="M330" s="19"/>
      <c r="N330" s="19"/>
      <c r="O330" s="19"/>
    </row>
    <row r="331" spans="1:15" ht="21.6" x14ac:dyDescent="0.75">
      <c r="A331" s="101"/>
      <c r="B331" s="188"/>
      <c r="C331" s="189"/>
      <c r="D331" s="101"/>
      <c r="E331" s="19"/>
      <c r="F331" s="19"/>
      <c r="G331" s="19"/>
      <c r="H331" s="19"/>
      <c r="J331" s="206"/>
      <c r="K331" s="102"/>
      <c r="L331" s="19"/>
      <c r="M331" s="19"/>
      <c r="N331" s="19"/>
      <c r="O331" s="19"/>
    </row>
    <row r="332" spans="1:15" ht="21.6" x14ac:dyDescent="0.75">
      <c r="A332" s="101"/>
      <c r="B332" s="188"/>
      <c r="C332" s="189"/>
      <c r="D332" s="101"/>
      <c r="E332" s="19"/>
      <c r="F332" s="19"/>
      <c r="G332" s="19"/>
      <c r="H332" s="19"/>
      <c r="J332" s="206"/>
      <c r="K332" s="102"/>
      <c r="L332" s="19"/>
      <c r="M332" s="19"/>
      <c r="N332" s="19"/>
      <c r="O332" s="19"/>
    </row>
    <row r="333" spans="1:15" ht="21.6" x14ac:dyDescent="0.75">
      <c r="A333" s="101"/>
      <c r="B333" s="188"/>
      <c r="C333" s="189"/>
      <c r="D333" s="101"/>
      <c r="E333" s="19"/>
      <c r="F333" s="19"/>
      <c r="G333" s="19"/>
      <c r="H333" s="19"/>
      <c r="J333" s="206"/>
      <c r="K333" s="102"/>
      <c r="L333" s="19"/>
      <c r="M333" s="19"/>
      <c r="N333" s="19"/>
      <c r="O333" s="19"/>
    </row>
    <row r="334" spans="1:15" ht="21.6" x14ac:dyDescent="0.75">
      <c r="A334" s="101"/>
      <c r="B334" s="188"/>
      <c r="C334" s="189"/>
      <c r="D334" s="101"/>
      <c r="E334" s="19"/>
      <c r="F334" s="19"/>
      <c r="G334" s="19"/>
      <c r="H334" s="19"/>
      <c r="J334" s="206"/>
      <c r="K334" s="102"/>
      <c r="L334" s="19"/>
      <c r="M334" s="19"/>
      <c r="N334" s="19"/>
      <c r="O334" s="19"/>
    </row>
    <row r="335" spans="1:15" ht="21.6" x14ac:dyDescent="0.75">
      <c r="A335" s="101"/>
      <c r="B335" s="188"/>
      <c r="C335" s="189"/>
      <c r="D335" s="101"/>
      <c r="E335" s="19"/>
      <c r="F335" s="19"/>
      <c r="G335" s="19"/>
      <c r="H335" s="19"/>
      <c r="J335" s="206"/>
      <c r="K335" s="102"/>
      <c r="L335" s="19"/>
      <c r="M335" s="19"/>
      <c r="N335" s="19"/>
      <c r="O335" s="19"/>
    </row>
    <row r="336" spans="1:15" ht="21.6" x14ac:dyDescent="0.75">
      <c r="A336" s="101"/>
      <c r="B336" s="188"/>
      <c r="C336" s="189"/>
      <c r="D336" s="101"/>
      <c r="E336" s="19"/>
      <c r="F336" s="19"/>
      <c r="G336" s="19"/>
      <c r="H336" s="19"/>
      <c r="J336" s="206"/>
      <c r="K336" s="102"/>
      <c r="L336" s="19"/>
      <c r="M336" s="19"/>
      <c r="N336" s="19"/>
      <c r="O336" s="19"/>
    </row>
    <row r="337" spans="1:15" ht="21.6" x14ac:dyDescent="0.75">
      <c r="A337" s="101"/>
      <c r="B337" s="188"/>
      <c r="C337" s="189"/>
      <c r="D337" s="101"/>
      <c r="E337" s="19"/>
      <c r="F337" s="19"/>
      <c r="G337" s="19"/>
      <c r="H337" s="19"/>
      <c r="J337" s="206"/>
      <c r="K337" s="102"/>
      <c r="L337" s="19"/>
      <c r="M337" s="19"/>
      <c r="N337" s="19"/>
      <c r="O337" s="19"/>
    </row>
    <row r="338" spans="1:15" ht="21.6" x14ac:dyDescent="0.75">
      <c r="A338" s="101"/>
      <c r="B338" s="188"/>
      <c r="C338" s="189"/>
      <c r="D338" s="101"/>
      <c r="E338" s="19"/>
      <c r="F338" s="19"/>
      <c r="G338" s="19"/>
      <c r="H338" s="19"/>
      <c r="J338" s="206"/>
      <c r="K338" s="102"/>
      <c r="L338" s="19"/>
      <c r="M338" s="19"/>
      <c r="N338" s="19"/>
      <c r="O338" s="19"/>
    </row>
    <row r="339" spans="1:15" ht="21.6" x14ac:dyDescent="0.75">
      <c r="A339" s="101"/>
      <c r="B339" s="188"/>
      <c r="C339" s="189"/>
      <c r="D339" s="101"/>
      <c r="E339" s="19"/>
      <c r="F339" s="19"/>
      <c r="G339" s="19"/>
      <c r="H339" s="19"/>
      <c r="J339" s="206"/>
      <c r="K339" s="102"/>
      <c r="L339" s="19"/>
      <c r="M339" s="19"/>
      <c r="N339" s="19"/>
      <c r="O339" s="19"/>
    </row>
    <row r="340" spans="1:15" ht="21.6" x14ac:dyDescent="0.75">
      <c r="A340" s="101"/>
      <c r="B340" s="188"/>
      <c r="C340" s="189"/>
      <c r="D340" s="101"/>
      <c r="E340" s="19"/>
      <c r="F340" s="19"/>
      <c r="G340" s="19"/>
      <c r="H340" s="19"/>
      <c r="J340" s="206"/>
      <c r="K340" s="102"/>
      <c r="L340" s="19"/>
      <c r="M340" s="19"/>
      <c r="N340" s="19"/>
      <c r="O340" s="19"/>
    </row>
    <row r="341" spans="1:15" ht="21.6" x14ac:dyDescent="0.75">
      <c r="A341" s="101"/>
      <c r="B341" s="188"/>
      <c r="C341" s="189"/>
      <c r="D341" s="101"/>
      <c r="E341" s="19"/>
      <c r="F341" s="19"/>
      <c r="G341" s="19"/>
      <c r="H341" s="19"/>
      <c r="J341" s="206"/>
      <c r="K341" s="102"/>
      <c r="L341" s="19"/>
      <c r="M341" s="19"/>
      <c r="N341" s="19"/>
      <c r="O341" s="19"/>
    </row>
    <row r="342" spans="1:15" ht="21.6" x14ac:dyDescent="0.75">
      <c r="A342" s="101"/>
      <c r="B342" s="188"/>
      <c r="C342" s="189"/>
      <c r="D342" s="101"/>
      <c r="E342" s="19"/>
      <c r="F342" s="19"/>
      <c r="G342" s="19"/>
      <c r="H342" s="19"/>
      <c r="J342" s="206"/>
      <c r="K342" s="102"/>
      <c r="L342" s="19"/>
      <c r="M342" s="19"/>
      <c r="N342" s="19"/>
      <c r="O342" s="19"/>
    </row>
    <row r="343" spans="1:15" ht="21.6" x14ac:dyDescent="0.75">
      <c r="A343" s="101"/>
      <c r="B343" s="188"/>
      <c r="C343" s="189"/>
      <c r="D343" s="101"/>
      <c r="E343" s="19"/>
      <c r="F343" s="19"/>
      <c r="G343" s="19"/>
      <c r="H343" s="19"/>
      <c r="J343" s="206"/>
      <c r="K343" s="102"/>
      <c r="L343" s="19"/>
      <c r="M343" s="19"/>
      <c r="N343" s="19"/>
      <c r="O343" s="19"/>
    </row>
    <row r="344" spans="1:15" ht="21.6" x14ac:dyDescent="0.75">
      <c r="A344" s="101"/>
      <c r="B344" s="188"/>
      <c r="C344" s="189"/>
      <c r="D344" s="101"/>
      <c r="E344" s="19"/>
      <c r="F344" s="19"/>
      <c r="G344" s="19"/>
      <c r="H344" s="19"/>
      <c r="J344" s="206"/>
      <c r="K344" s="102"/>
      <c r="L344" s="19"/>
      <c r="M344" s="19"/>
      <c r="N344" s="19"/>
      <c r="O344" s="19"/>
    </row>
    <row r="345" spans="1:15" ht="21.6" x14ac:dyDescent="0.75">
      <c r="A345" s="101"/>
      <c r="B345" s="188"/>
      <c r="C345" s="189"/>
      <c r="D345" s="101"/>
      <c r="E345" s="19"/>
      <c r="F345" s="19"/>
      <c r="G345" s="19"/>
      <c r="H345" s="19"/>
      <c r="J345" s="206"/>
      <c r="K345" s="102"/>
      <c r="L345" s="19"/>
      <c r="M345" s="19"/>
      <c r="N345" s="19"/>
      <c r="O345" s="19"/>
    </row>
    <row r="346" spans="1:15" ht="21.6" x14ac:dyDescent="0.75">
      <c r="A346" s="101"/>
      <c r="B346" s="188"/>
      <c r="C346" s="189"/>
      <c r="D346" s="101"/>
      <c r="E346" s="19"/>
      <c r="F346" s="19"/>
      <c r="G346" s="19"/>
      <c r="H346" s="19"/>
      <c r="J346" s="206"/>
      <c r="K346" s="102"/>
      <c r="L346" s="19"/>
      <c r="M346" s="19"/>
      <c r="N346" s="19"/>
      <c r="O346" s="19"/>
    </row>
    <row r="347" spans="1:15" ht="21.6" x14ac:dyDescent="0.75">
      <c r="A347" s="101"/>
      <c r="B347" s="188"/>
      <c r="C347" s="189"/>
      <c r="D347" s="101"/>
      <c r="E347" s="19"/>
      <c r="F347" s="19"/>
      <c r="G347" s="19"/>
      <c r="H347" s="19"/>
      <c r="J347" s="206"/>
      <c r="K347" s="102"/>
      <c r="L347" s="19"/>
      <c r="M347" s="19"/>
      <c r="N347" s="19"/>
      <c r="O347" s="19"/>
    </row>
    <row r="348" spans="1:15" ht="21.6" x14ac:dyDescent="0.75">
      <c r="A348" s="101"/>
      <c r="B348" s="188"/>
      <c r="C348" s="189"/>
      <c r="D348" s="101"/>
      <c r="E348" s="19"/>
      <c r="F348" s="19"/>
      <c r="G348" s="19"/>
      <c r="H348" s="19"/>
      <c r="J348" s="206"/>
      <c r="K348" s="102"/>
      <c r="L348" s="19"/>
      <c r="M348" s="19"/>
      <c r="N348" s="19"/>
      <c r="O348" s="19"/>
    </row>
    <row r="349" spans="1:15" ht="21.6" x14ac:dyDescent="0.75">
      <c r="A349" s="101"/>
      <c r="B349" s="188"/>
      <c r="C349" s="189"/>
      <c r="D349" s="101"/>
      <c r="E349" s="19"/>
      <c r="F349" s="19"/>
      <c r="G349" s="19"/>
      <c r="H349" s="19"/>
      <c r="J349" s="206"/>
      <c r="K349" s="102"/>
      <c r="L349" s="19"/>
      <c r="M349" s="19"/>
      <c r="N349" s="19"/>
      <c r="O349" s="19"/>
    </row>
    <row r="350" spans="1:15" ht="21.6" x14ac:dyDescent="0.75">
      <c r="A350" s="101"/>
      <c r="B350" s="188"/>
      <c r="C350" s="189"/>
      <c r="D350" s="101"/>
      <c r="E350" s="19"/>
      <c r="F350" s="19"/>
      <c r="G350" s="19"/>
      <c r="H350" s="19"/>
      <c r="J350" s="206"/>
      <c r="K350" s="102"/>
      <c r="L350" s="19"/>
      <c r="M350" s="19"/>
      <c r="N350" s="19"/>
      <c r="O350" s="19"/>
    </row>
    <row r="351" spans="1:15" ht="21.6" x14ac:dyDescent="0.75">
      <c r="A351" s="101"/>
      <c r="B351" s="188"/>
      <c r="C351" s="189"/>
      <c r="D351" s="101"/>
      <c r="E351" s="19"/>
      <c r="F351" s="19"/>
      <c r="G351" s="19"/>
      <c r="H351" s="19"/>
      <c r="J351" s="206"/>
      <c r="K351" s="102"/>
      <c r="L351" s="19"/>
      <c r="M351" s="19"/>
      <c r="N351" s="19"/>
      <c r="O351" s="19"/>
    </row>
    <row r="352" spans="1:15" ht="21.6" x14ac:dyDescent="0.75">
      <c r="A352" s="101"/>
      <c r="B352" s="188"/>
      <c r="C352" s="189"/>
      <c r="D352" s="101"/>
      <c r="E352" s="19"/>
      <c r="F352" s="19"/>
      <c r="G352" s="19"/>
      <c r="H352" s="19"/>
      <c r="J352" s="206"/>
      <c r="K352" s="102"/>
      <c r="L352" s="19"/>
      <c r="M352" s="19"/>
      <c r="N352" s="19"/>
      <c r="O352" s="19"/>
    </row>
    <row r="353" spans="1:15" ht="21.6" x14ac:dyDescent="0.75">
      <c r="A353" s="101"/>
      <c r="B353" s="188"/>
      <c r="C353" s="189"/>
      <c r="D353" s="101"/>
      <c r="E353" s="19"/>
      <c r="F353" s="19"/>
      <c r="G353" s="19"/>
      <c r="H353" s="19"/>
      <c r="J353" s="206"/>
      <c r="K353" s="102"/>
      <c r="L353" s="19"/>
      <c r="M353" s="19"/>
      <c r="N353" s="19"/>
      <c r="O353" s="19"/>
    </row>
    <row r="354" spans="1:15" ht="21.6" x14ac:dyDescent="0.75">
      <c r="A354" s="101"/>
      <c r="B354" s="188"/>
      <c r="C354" s="189"/>
      <c r="D354" s="101"/>
      <c r="E354" s="19"/>
      <c r="F354" s="19"/>
      <c r="G354" s="19"/>
      <c r="H354" s="19"/>
      <c r="J354" s="206"/>
      <c r="K354" s="102"/>
      <c r="L354" s="19"/>
      <c r="M354" s="19"/>
      <c r="N354" s="19"/>
      <c r="O354" s="19"/>
    </row>
    <row r="355" spans="1:15" ht="21.6" x14ac:dyDescent="0.75">
      <c r="A355" s="101"/>
      <c r="B355" s="188"/>
      <c r="C355" s="189"/>
      <c r="D355" s="101"/>
      <c r="E355" s="19"/>
      <c r="F355" s="19"/>
      <c r="G355" s="19"/>
      <c r="H355" s="19"/>
      <c r="J355" s="206"/>
      <c r="K355" s="102"/>
      <c r="L355" s="19"/>
      <c r="M355" s="19"/>
      <c r="N355" s="19"/>
      <c r="O355" s="19"/>
    </row>
    <row r="356" spans="1:15" ht="21.6" x14ac:dyDescent="0.75">
      <c r="A356" s="101"/>
      <c r="B356" s="188"/>
      <c r="C356" s="189"/>
      <c r="D356" s="101"/>
      <c r="E356" s="19"/>
      <c r="F356" s="19"/>
      <c r="G356" s="19"/>
      <c r="H356" s="19"/>
      <c r="J356" s="206"/>
      <c r="K356" s="102"/>
      <c r="L356" s="19"/>
      <c r="M356" s="19"/>
      <c r="N356" s="19"/>
      <c r="O356" s="19"/>
    </row>
    <row r="357" spans="1:15" ht="21.6" x14ac:dyDescent="0.75">
      <c r="A357" s="101"/>
      <c r="B357" s="188"/>
      <c r="C357" s="189"/>
      <c r="D357" s="101"/>
      <c r="E357" s="19"/>
      <c r="F357" s="19"/>
      <c r="G357" s="19"/>
      <c r="H357" s="19"/>
      <c r="J357" s="206"/>
      <c r="K357" s="102"/>
      <c r="L357" s="19"/>
      <c r="M357" s="19"/>
      <c r="N357" s="19"/>
      <c r="O357" s="19"/>
    </row>
    <row r="358" spans="1:15" ht="21.6" x14ac:dyDescent="0.75">
      <c r="A358" s="101"/>
      <c r="B358" s="188"/>
      <c r="C358" s="189"/>
      <c r="D358" s="101"/>
      <c r="E358" s="19"/>
      <c r="F358" s="19"/>
      <c r="G358" s="19"/>
      <c r="H358" s="19"/>
      <c r="J358" s="206"/>
      <c r="K358" s="102"/>
      <c r="L358" s="19"/>
      <c r="M358" s="19"/>
      <c r="N358" s="19"/>
      <c r="O358" s="19"/>
    </row>
    <row r="359" spans="1:15" ht="21.6" x14ac:dyDescent="0.75">
      <c r="A359" s="101"/>
      <c r="B359" s="188"/>
      <c r="C359" s="189"/>
      <c r="D359" s="101"/>
      <c r="E359" s="19"/>
      <c r="F359" s="19"/>
      <c r="G359" s="19"/>
      <c r="H359" s="19"/>
      <c r="J359" s="206"/>
      <c r="K359" s="102"/>
      <c r="L359" s="19"/>
      <c r="M359" s="19"/>
      <c r="N359" s="19"/>
      <c r="O359" s="19"/>
    </row>
    <row r="360" spans="1:15" ht="21.6" x14ac:dyDescent="0.75">
      <c r="A360" s="101"/>
      <c r="B360" s="188"/>
      <c r="C360" s="189"/>
      <c r="D360" s="101"/>
      <c r="E360" s="19"/>
      <c r="F360" s="19"/>
      <c r="G360" s="19"/>
      <c r="H360" s="19"/>
      <c r="J360" s="206"/>
      <c r="K360" s="102"/>
      <c r="L360" s="19"/>
      <c r="M360" s="19"/>
      <c r="N360" s="19"/>
      <c r="O360" s="19"/>
    </row>
    <row r="361" spans="1:15" ht="21.6" x14ac:dyDescent="0.75">
      <c r="A361" s="101"/>
      <c r="B361" s="188"/>
      <c r="C361" s="189"/>
      <c r="D361" s="101"/>
      <c r="E361" s="19"/>
      <c r="F361" s="19"/>
      <c r="G361" s="19"/>
      <c r="H361" s="19"/>
      <c r="J361" s="206"/>
      <c r="K361" s="102"/>
      <c r="L361" s="19"/>
      <c r="M361" s="19"/>
      <c r="N361" s="19"/>
      <c r="O361" s="19"/>
    </row>
    <row r="362" spans="1:15" ht="21.6" x14ac:dyDescent="0.75">
      <c r="A362" s="101"/>
      <c r="B362" s="188"/>
      <c r="C362" s="189"/>
      <c r="D362" s="101"/>
      <c r="E362" s="19"/>
      <c r="F362" s="19"/>
      <c r="G362" s="19"/>
      <c r="H362" s="19"/>
      <c r="J362" s="206"/>
      <c r="K362" s="102"/>
      <c r="L362" s="19"/>
      <c r="M362" s="19"/>
      <c r="N362" s="19"/>
      <c r="O362" s="19"/>
    </row>
    <row r="363" spans="1:15" ht="21.6" x14ac:dyDescent="0.75">
      <c r="A363" s="101"/>
      <c r="B363" s="188"/>
      <c r="C363" s="189"/>
      <c r="D363" s="101"/>
      <c r="E363" s="19"/>
      <c r="F363" s="19"/>
      <c r="G363" s="19"/>
      <c r="H363" s="19"/>
      <c r="J363" s="206"/>
      <c r="K363" s="102"/>
      <c r="L363" s="19"/>
      <c r="M363" s="19"/>
      <c r="N363" s="19"/>
      <c r="O363" s="19"/>
    </row>
    <row r="364" spans="1:15" ht="21.6" x14ac:dyDescent="0.75">
      <c r="A364" s="101"/>
      <c r="B364" s="188"/>
      <c r="C364" s="189"/>
      <c r="D364" s="101"/>
      <c r="E364" s="19"/>
      <c r="F364" s="19"/>
      <c r="G364" s="19"/>
      <c r="H364" s="19"/>
      <c r="J364" s="206"/>
      <c r="K364" s="102"/>
      <c r="L364" s="19"/>
      <c r="M364" s="19"/>
      <c r="N364" s="19"/>
      <c r="O364" s="19"/>
    </row>
    <row r="365" spans="1:15" ht="21.6" x14ac:dyDescent="0.75">
      <c r="A365" s="101"/>
      <c r="B365" s="188"/>
      <c r="C365" s="189"/>
      <c r="D365" s="101"/>
      <c r="E365" s="19"/>
      <c r="F365" s="19"/>
      <c r="G365" s="19"/>
      <c r="H365" s="19"/>
      <c r="J365" s="206"/>
      <c r="K365" s="102"/>
      <c r="L365" s="19"/>
      <c r="M365" s="19"/>
      <c r="N365" s="19"/>
      <c r="O365" s="19"/>
    </row>
    <row r="366" spans="1:15" ht="21.6" x14ac:dyDescent="0.75">
      <c r="A366" s="101"/>
      <c r="B366" s="188"/>
      <c r="C366" s="189"/>
      <c r="D366" s="101"/>
      <c r="E366" s="19"/>
      <c r="F366" s="19"/>
      <c r="G366" s="19"/>
      <c r="H366" s="19"/>
      <c r="J366" s="206"/>
      <c r="K366" s="102"/>
      <c r="L366" s="19"/>
      <c r="M366" s="19"/>
      <c r="N366" s="19"/>
      <c r="O366" s="19"/>
    </row>
    <row r="367" spans="1:15" ht="21.6" x14ac:dyDescent="0.75">
      <c r="A367" s="101"/>
      <c r="B367" s="188"/>
      <c r="C367" s="189"/>
      <c r="D367" s="101"/>
      <c r="E367" s="19"/>
      <c r="F367" s="19"/>
      <c r="G367" s="19"/>
      <c r="H367" s="19"/>
      <c r="J367" s="206"/>
      <c r="K367" s="102"/>
      <c r="L367" s="19"/>
      <c r="M367" s="19"/>
      <c r="N367" s="19"/>
      <c r="O367" s="19"/>
    </row>
    <row r="368" spans="1:15" ht="21.6" x14ac:dyDescent="0.75">
      <c r="A368" s="101"/>
      <c r="B368" s="188"/>
      <c r="C368" s="189"/>
      <c r="D368" s="101"/>
      <c r="E368" s="19"/>
      <c r="F368" s="19"/>
      <c r="G368" s="19"/>
      <c r="H368" s="19"/>
      <c r="J368" s="206"/>
      <c r="K368" s="102"/>
      <c r="L368" s="19"/>
      <c r="M368" s="19"/>
      <c r="N368" s="19"/>
      <c r="O368" s="19"/>
    </row>
    <row r="369" spans="1:15" ht="21.6" x14ac:dyDescent="0.75">
      <c r="A369" s="101"/>
      <c r="B369" s="188"/>
      <c r="C369" s="189"/>
      <c r="D369" s="101"/>
      <c r="E369" s="19"/>
      <c r="F369" s="19"/>
      <c r="G369" s="19"/>
      <c r="H369" s="19"/>
      <c r="J369" s="206"/>
      <c r="K369" s="102"/>
      <c r="L369" s="19"/>
      <c r="M369" s="19"/>
      <c r="N369" s="19"/>
      <c r="O369" s="19"/>
    </row>
    <row r="370" spans="1:15" ht="21.6" x14ac:dyDescent="0.75">
      <c r="A370" s="101"/>
      <c r="B370" s="188"/>
      <c r="C370" s="189"/>
      <c r="D370" s="101"/>
      <c r="E370" s="19"/>
      <c r="F370" s="19"/>
      <c r="G370" s="19"/>
      <c r="H370" s="19"/>
      <c r="J370" s="206"/>
      <c r="K370" s="102"/>
      <c r="L370" s="19"/>
      <c r="M370" s="19"/>
      <c r="N370" s="19"/>
      <c r="O370" s="19"/>
    </row>
    <row r="371" spans="1:15" ht="21.6" x14ac:dyDescent="0.75">
      <c r="A371" s="101"/>
      <c r="B371" s="188"/>
      <c r="C371" s="189"/>
      <c r="D371" s="101"/>
      <c r="E371" s="19"/>
      <c r="F371" s="19"/>
      <c r="G371" s="19"/>
      <c r="H371" s="19"/>
      <c r="J371" s="206"/>
      <c r="K371" s="102"/>
      <c r="L371" s="19"/>
      <c r="M371" s="19"/>
      <c r="N371" s="19"/>
      <c r="O371" s="19"/>
    </row>
    <row r="372" spans="1:15" ht="21.6" x14ac:dyDescent="0.75">
      <c r="A372" s="101"/>
      <c r="B372" s="188"/>
      <c r="C372" s="189"/>
      <c r="D372" s="101"/>
      <c r="E372" s="19"/>
      <c r="F372" s="19"/>
      <c r="G372" s="19"/>
      <c r="H372" s="19"/>
      <c r="J372" s="206"/>
      <c r="K372" s="102"/>
      <c r="L372" s="19"/>
      <c r="M372" s="19"/>
      <c r="N372" s="19"/>
      <c r="O372" s="19"/>
    </row>
    <row r="373" spans="1:15" ht="21.6" x14ac:dyDescent="0.75">
      <c r="A373" s="101"/>
      <c r="B373" s="188"/>
      <c r="C373" s="189"/>
      <c r="D373" s="101"/>
      <c r="E373" s="19"/>
      <c r="F373" s="19"/>
      <c r="G373" s="19"/>
      <c r="H373" s="19"/>
      <c r="J373" s="206"/>
      <c r="K373" s="102"/>
      <c r="L373" s="19"/>
      <c r="M373" s="19"/>
      <c r="N373" s="19"/>
      <c r="O373" s="19"/>
    </row>
    <row r="374" spans="1:15" ht="21.6" x14ac:dyDescent="0.75">
      <c r="A374" s="101"/>
      <c r="B374" s="188"/>
      <c r="C374" s="189"/>
      <c r="D374" s="101"/>
      <c r="E374" s="19"/>
      <c r="F374" s="19"/>
      <c r="G374" s="19"/>
      <c r="H374" s="19"/>
      <c r="J374" s="206"/>
      <c r="K374" s="102"/>
      <c r="L374" s="19"/>
      <c r="M374" s="19"/>
      <c r="N374" s="19"/>
      <c r="O374" s="19"/>
    </row>
    <row r="375" spans="1:15" ht="21.6" x14ac:dyDescent="0.75">
      <c r="A375" s="101"/>
      <c r="B375" s="188"/>
      <c r="C375" s="189"/>
      <c r="D375" s="101"/>
      <c r="E375" s="19"/>
      <c r="F375" s="19"/>
      <c r="G375" s="19"/>
      <c r="H375" s="19"/>
      <c r="J375" s="206"/>
      <c r="K375" s="102"/>
      <c r="L375" s="19"/>
      <c r="M375" s="19"/>
      <c r="N375" s="19"/>
      <c r="O375" s="19"/>
    </row>
    <row r="376" spans="1:15" ht="21.6" x14ac:dyDescent="0.75">
      <c r="A376" s="101"/>
      <c r="B376" s="188"/>
      <c r="C376" s="189"/>
      <c r="D376" s="101"/>
      <c r="E376" s="19"/>
      <c r="F376" s="19"/>
      <c r="G376" s="19"/>
      <c r="H376" s="19"/>
      <c r="J376" s="206"/>
      <c r="K376" s="102"/>
      <c r="L376" s="19"/>
      <c r="M376" s="19"/>
      <c r="N376" s="19"/>
      <c r="O376" s="19"/>
    </row>
    <row r="377" spans="1:15" ht="21.6" x14ac:dyDescent="0.75">
      <c r="A377" s="101"/>
      <c r="B377" s="188"/>
      <c r="C377" s="189"/>
      <c r="D377" s="101"/>
      <c r="E377" s="19"/>
      <c r="F377" s="19"/>
      <c r="G377" s="19"/>
      <c r="H377" s="19"/>
      <c r="J377" s="206"/>
      <c r="K377" s="102"/>
      <c r="L377" s="19"/>
      <c r="M377" s="19"/>
      <c r="N377" s="19"/>
      <c r="O377" s="19"/>
    </row>
    <row r="378" spans="1:15" ht="21.6" x14ac:dyDescent="0.75">
      <c r="A378" s="101"/>
      <c r="B378" s="188"/>
      <c r="C378" s="189"/>
      <c r="D378" s="101"/>
      <c r="E378" s="19"/>
      <c r="F378" s="19"/>
      <c r="G378" s="19"/>
      <c r="H378" s="19"/>
      <c r="J378" s="206"/>
      <c r="K378" s="102"/>
      <c r="L378" s="19"/>
      <c r="M378" s="19"/>
      <c r="N378" s="19"/>
      <c r="O378" s="19"/>
    </row>
    <row r="379" spans="1:15" ht="21.6" x14ac:dyDescent="0.75">
      <c r="A379" s="101"/>
      <c r="B379" s="188"/>
      <c r="C379" s="189"/>
      <c r="D379" s="101"/>
      <c r="E379" s="19"/>
      <c r="F379" s="19"/>
      <c r="G379" s="19"/>
      <c r="H379" s="19"/>
      <c r="J379" s="206"/>
      <c r="K379" s="102"/>
      <c r="L379" s="19"/>
      <c r="M379" s="19"/>
      <c r="N379" s="19"/>
      <c r="O379" s="19"/>
    </row>
    <row r="380" spans="1:15" ht="21.6" x14ac:dyDescent="0.75">
      <c r="A380" s="101"/>
      <c r="B380" s="188"/>
      <c r="C380" s="189"/>
      <c r="D380" s="101"/>
      <c r="E380" s="19"/>
      <c r="F380" s="19"/>
      <c r="G380" s="19"/>
      <c r="H380" s="19"/>
      <c r="J380" s="206"/>
      <c r="K380" s="102"/>
      <c r="L380" s="19"/>
      <c r="M380" s="19"/>
      <c r="N380" s="19"/>
      <c r="O380" s="19"/>
    </row>
    <row r="381" spans="1:15" ht="21.6" x14ac:dyDescent="0.75">
      <c r="A381" s="101"/>
      <c r="B381" s="188"/>
      <c r="C381" s="189"/>
      <c r="D381" s="101"/>
      <c r="E381" s="19"/>
      <c r="F381" s="19"/>
      <c r="G381" s="19"/>
      <c r="H381" s="19"/>
      <c r="J381" s="206"/>
      <c r="K381" s="102"/>
      <c r="L381" s="19"/>
      <c r="M381" s="19"/>
      <c r="N381" s="19"/>
      <c r="O381" s="19"/>
    </row>
    <row r="382" spans="1:15" ht="21.6" x14ac:dyDescent="0.75">
      <c r="A382" s="101"/>
      <c r="B382" s="188"/>
      <c r="C382" s="189"/>
      <c r="D382" s="101"/>
      <c r="E382" s="19"/>
      <c r="F382" s="19"/>
      <c r="G382" s="19"/>
      <c r="H382" s="19"/>
      <c r="J382" s="206"/>
      <c r="K382" s="102"/>
      <c r="L382" s="19"/>
      <c r="M382" s="19"/>
      <c r="N382" s="19"/>
      <c r="O382" s="19"/>
    </row>
    <row r="383" spans="1:15" ht="21.6" x14ac:dyDescent="0.75">
      <c r="A383" s="101"/>
      <c r="B383" s="188"/>
      <c r="C383" s="189"/>
      <c r="D383" s="101"/>
      <c r="E383" s="19"/>
      <c r="F383" s="19"/>
      <c r="G383" s="19"/>
      <c r="H383" s="19"/>
      <c r="J383" s="206"/>
      <c r="K383" s="102"/>
      <c r="L383" s="19"/>
      <c r="M383" s="19"/>
      <c r="N383" s="19"/>
      <c r="O383" s="19"/>
    </row>
    <row r="384" spans="1:15" ht="21.6" x14ac:dyDescent="0.75">
      <c r="A384" s="101"/>
      <c r="B384" s="188"/>
      <c r="C384" s="189"/>
      <c r="D384" s="101"/>
      <c r="E384" s="19"/>
      <c r="F384" s="19"/>
      <c r="G384" s="19"/>
      <c r="H384" s="19"/>
      <c r="J384" s="206"/>
      <c r="K384" s="102"/>
      <c r="L384" s="19"/>
      <c r="M384" s="19"/>
      <c r="N384" s="19"/>
      <c r="O384" s="19"/>
    </row>
    <row r="385" spans="1:15" ht="21.6" x14ac:dyDescent="0.75">
      <c r="A385" s="101"/>
      <c r="B385" s="188"/>
      <c r="C385" s="189"/>
      <c r="D385" s="101"/>
      <c r="E385" s="19"/>
      <c r="F385" s="19"/>
      <c r="G385" s="19"/>
      <c r="H385" s="19"/>
      <c r="J385" s="206"/>
      <c r="K385" s="102"/>
      <c r="L385" s="19"/>
      <c r="M385" s="19"/>
      <c r="N385" s="19"/>
      <c r="O385" s="19"/>
    </row>
    <row r="386" spans="1:15" ht="21.6" x14ac:dyDescent="0.75">
      <c r="A386" s="101"/>
      <c r="B386" s="188"/>
      <c r="C386" s="189"/>
      <c r="D386" s="101"/>
      <c r="E386" s="19"/>
      <c r="F386" s="19"/>
      <c r="G386" s="19"/>
      <c r="H386" s="19"/>
      <c r="J386" s="206"/>
      <c r="K386" s="102"/>
      <c r="L386" s="19"/>
      <c r="M386" s="19"/>
      <c r="N386" s="19"/>
      <c r="O386" s="19"/>
    </row>
    <row r="387" spans="1:15" ht="21.6" x14ac:dyDescent="0.75">
      <c r="A387" s="101"/>
      <c r="B387" s="188"/>
      <c r="C387" s="189"/>
      <c r="D387" s="101"/>
      <c r="E387" s="19"/>
      <c r="F387" s="19"/>
      <c r="G387" s="19"/>
      <c r="H387" s="19"/>
      <c r="J387" s="206"/>
      <c r="K387" s="102"/>
      <c r="L387" s="19"/>
      <c r="M387" s="19"/>
      <c r="N387" s="19"/>
      <c r="O387" s="19"/>
    </row>
    <row r="388" spans="1:15" ht="21.6" x14ac:dyDescent="0.75">
      <c r="A388" s="101"/>
      <c r="B388" s="188"/>
      <c r="C388" s="189"/>
      <c r="D388" s="101"/>
      <c r="E388" s="19"/>
      <c r="F388" s="19"/>
      <c r="G388" s="19"/>
      <c r="H388" s="19"/>
      <c r="J388" s="206"/>
      <c r="K388" s="102"/>
      <c r="L388" s="19"/>
      <c r="M388" s="19"/>
      <c r="N388" s="19"/>
      <c r="O388" s="19"/>
    </row>
    <row r="389" spans="1:15" ht="21.6" x14ac:dyDescent="0.75">
      <c r="A389" s="101"/>
      <c r="B389" s="188"/>
      <c r="C389" s="189"/>
      <c r="D389" s="101"/>
      <c r="E389" s="19"/>
      <c r="F389" s="19"/>
      <c r="G389" s="19"/>
      <c r="H389" s="19"/>
      <c r="J389" s="206"/>
      <c r="K389" s="102"/>
      <c r="L389" s="19"/>
      <c r="M389" s="19"/>
      <c r="N389" s="19"/>
      <c r="O389" s="19"/>
    </row>
    <row r="390" spans="1:15" ht="21.6" x14ac:dyDescent="0.75">
      <c r="A390" s="101"/>
      <c r="B390" s="188"/>
      <c r="C390" s="189"/>
      <c r="D390" s="101"/>
      <c r="E390" s="19"/>
      <c r="F390" s="19"/>
      <c r="G390" s="19"/>
      <c r="H390" s="19"/>
      <c r="J390" s="206"/>
      <c r="K390" s="102"/>
      <c r="L390" s="19"/>
      <c r="M390" s="19"/>
      <c r="N390" s="19"/>
      <c r="O390" s="19"/>
    </row>
    <row r="391" spans="1:15" ht="21.6" x14ac:dyDescent="0.75">
      <c r="A391" s="101"/>
      <c r="B391" s="188"/>
      <c r="C391" s="189"/>
      <c r="D391" s="101"/>
      <c r="E391" s="19"/>
      <c r="F391" s="19"/>
      <c r="G391" s="19"/>
      <c r="H391" s="19"/>
      <c r="J391" s="206"/>
      <c r="K391" s="102"/>
      <c r="L391" s="19"/>
      <c r="M391" s="19"/>
      <c r="N391" s="19"/>
      <c r="O391" s="19"/>
    </row>
    <row r="392" spans="1:15" ht="21.6" x14ac:dyDescent="0.75">
      <c r="A392" s="101"/>
      <c r="B392" s="188"/>
      <c r="C392" s="189"/>
      <c r="D392" s="101"/>
      <c r="E392" s="19"/>
      <c r="F392" s="19"/>
      <c r="G392" s="19"/>
      <c r="H392" s="19"/>
      <c r="J392" s="206"/>
      <c r="K392" s="102"/>
      <c r="L392" s="19"/>
      <c r="M392" s="19"/>
      <c r="N392" s="19"/>
      <c r="O392" s="19"/>
    </row>
    <row r="393" spans="1:15" ht="21.6" x14ac:dyDescent="0.75">
      <c r="A393" s="101"/>
      <c r="B393" s="188"/>
      <c r="C393" s="189"/>
      <c r="D393" s="101"/>
      <c r="E393" s="19"/>
      <c r="F393" s="19"/>
      <c r="G393" s="19"/>
      <c r="H393" s="19"/>
      <c r="J393" s="206"/>
      <c r="K393" s="102"/>
      <c r="L393" s="19"/>
      <c r="M393" s="19"/>
      <c r="N393" s="19"/>
      <c r="O393" s="19"/>
    </row>
    <row r="394" spans="1:15" ht="21.6" x14ac:dyDescent="0.75">
      <c r="A394" s="101"/>
      <c r="B394" s="188"/>
      <c r="C394" s="189"/>
      <c r="D394" s="101"/>
      <c r="E394" s="19"/>
      <c r="F394" s="19"/>
      <c r="G394" s="19"/>
      <c r="H394" s="19"/>
      <c r="J394" s="206"/>
      <c r="K394" s="102"/>
      <c r="L394" s="19"/>
      <c r="M394" s="19"/>
      <c r="N394" s="19"/>
      <c r="O394" s="19"/>
    </row>
    <row r="395" spans="1:15" ht="21.6" x14ac:dyDescent="0.75">
      <c r="A395" s="101"/>
      <c r="B395" s="188"/>
      <c r="C395" s="189"/>
      <c r="D395" s="101"/>
      <c r="E395" s="19"/>
      <c r="F395" s="19"/>
      <c r="G395" s="19"/>
      <c r="H395" s="19"/>
      <c r="J395" s="206"/>
      <c r="K395" s="102"/>
      <c r="L395" s="19"/>
      <c r="M395" s="19"/>
      <c r="N395" s="19"/>
      <c r="O395" s="19"/>
    </row>
    <row r="396" spans="1:15" ht="21.6" x14ac:dyDescent="0.75">
      <c r="A396" s="101"/>
      <c r="B396" s="188"/>
      <c r="C396" s="189"/>
      <c r="D396" s="101"/>
      <c r="E396" s="19"/>
      <c r="F396" s="19"/>
      <c r="G396" s="19"/>
      <c r="H396" s="19"/>
      <c r="J396" s="206"/>
      <c r="K396" s="102"/>
      <c r="L396" s="19"/>
      <c r="M396" s="19"/>
      <c r="N396" s="19"/>
      <c r="O396" s="19"/>
    </row>
    <row r="397" spans="1:15" ht="21.6" x14ac:dyDescent="0.75">
      <c r="A397" s="101"/>
      <c r="B397" s="188"/>
      <c r="C397" s="189"/>
      <c r="D397" s="101"/>
      <c r="E397" s="19"/>
      <c r="F397" s="19"/>
      <c r="G397" s="19"/>
      <c r="H397" s="19"/>
      <c r="J397" s="206"/>
      <c r="K397" s="102"/>
      <c r="L397" s="19"/>
      <c r="M397" s="19"/>
      <c r="N397" s="19"/>
      <c r="O397" s="19"/>
    </row>
    <row r="398" spans="1:15" ht="21.6" x14ac:dyDescent="0.75">
      <c r="A398" s="101"/>
      <c r="B398" s="188"/>
      <c r="C398" s="189"/>
      <c r="D398" s="101"/>
      <c r="E398" s="19"/>
      <c r="F398" s="19"/>
      <c r="G398" s="19"/>
      <c r="H398" s="19"/>
      <c r="J398" s="206"/>
      <c r="K398" s="102"/>
      <c r="L398" s="19"/>
      <c r="M398" s="19"/>
      <c r="N398" s="19"/>
      <c r="O398" s="19"/>
    </row>
    <row r="399" spans="1:15" ht="21.6" x14ac:dyDescent="0.75">
      <c r="A399" s="101"/>
      <c r="B399" s="188"/>
      <c r="C399" s="189"/>
      <c r="D399" s="101"/>
      <c r="E399" s="19"/>
      <c r="F399" s="19"/>
      <c r="G399" s="19"/>
      <c r="H399" s="19"/>
      <c r="J399" s="206"/>
      <c r="K399" s="102"/>
      <c r="L399" s="19"/>
      <c r="M399" s="19"/>
      <c r="N399" s="19"/>
      <c r="O399" s="19"/>
    </row>
    <row r="400" spans="1:15" ht="21.6" x14ac:dyDescent="0.75">
      <c r="A400" s="101"/>
      <c r="B400" s="188"/>
      <c r="C400" s="189"/>
      <c r="D400" s="101"/>
      <c r="E400" s="19"/>
      <c r="F400" s="19"/>
      <c r="G400" s="19"/>
      <c r="H400" s="19"/>
      <c r="J400" s="206"/>
      <c r="K400" s="102"/>
      <c r="L400" s="19"/>
      <c r="M400" s="19"/>
      <c r="N400" s="19"/>
      <c r="O400" s="19"/>
    </row>
    <row r="401" spans="1:15" ht="21.6" x14ac:dyDescent="0.75">
      <c r="A401" s="101"/>
      <c r="B401" s="188"/>
      <c r="C401" s="189"/>
      <c r="D401" s="101"/>
      <c r="E401" s="19"/>
      <c r="F401" s="19"/>
      <c r="G401" s="19"/>
      <c r="H401" s="19"/>
      <c r="J401" s="206"/>
      <c r="K401" s="102"/>
      <c r="L401" s="19"/>
      <c r="M401" s="19"/>
      <c r="N401" s="19"/>
      <c r="O401" s="19"/>
    </row>
    <row r="402" spans="1:15" ht="21.6" x14ac:dyDescent="0.75">
      <c r="A402" s="101"/>
      <c r="B402" s="188"/>
      <c r="C402" s="189"/>
      <c r="D402" s="101"/>
      <c r="E402" s="19"/>
      <c r="F402" s="19"/>
      <c r="G402" s="19"/>
      <c r="H402" s="19"/>
      <c r="J402" s="206"/>
      <c r="K402" s="102"/>
      <c r="L402" s="19"/>
      <c r="M402" s="19"/>
      <c r="N402" s="19"/>
      <c r="O402" s="19"/>
    </row>
    <row r="403" spans="1:15" ht="21.6" x14ac:dyDescent="0.75">
      <c r="A403" s="101"/>
      <c r="B403" s="188"/>
      <c r="C403" s="189"/>
      <c r="D403" s="101"/>
      <c r="E403" s="19"/>
      <c r="F403" s="19"/>
      <c r="G403" s="19"/>
      <c r="H403" s="19"/>
      <c r="J403" s="206"/>
      <c r="K403" s="102"/>
      <c r="L403" s="19"/>
      <c r="M403" s="19"/>
      <c r="N403" s="19"/>
      <c r="O403" s="19"/>
    </row>
    <row r="404" spans="1:15" ht="21.6" x14ac:dyDescent="0.75">
      <c r="A404" s="101"/>
      <c r="B404" s="188"/>
      <c r="C404" s="189"/>
      <c r="D404" s="101"/>
      <c r="E404" s="19"/>
      <c r="F404" s="19"/>
      <c r="G404" s="19"/>
      <c r="H404" s="19"/>
      <c r="J404" s="206"/>
      <c r="K404" s="102"/>
      <c r="L404" s="19"/>
      <c r="M404" s="19"/>
      <c r="N404" s="19"/>
      <c r="O404" s="19"/>
    </row>
    <row r="405" spans="1:15" ht="21.6" x14ac:dyDescent="0.75">
      <c r="A405" s="101"/>
      <c r="B405" s="188"/>
      <c r="C405" s="189"/>
      <c r="D405" s="101"/>
      <c r="E405" s="19"/>
      <c r="F405" s="19"/>
      <c r="G405" s="19"/>
      <c r="H405" s="19"/>
      <c r="J405" s="206"/>
      <c r="K405" s="102"/>
      <c r="L405" s="19"/>
      <c r="M405" s="19"/>
      <c r="N405" s="19"/>
      <c r="O405" s="19"/>
    </row>
    <row r="406" spans="1:15" ht="21.6" x14ac:dyDescent="0.75">
      <c r="A406" s="101"/>
      <c r="B406" s="188"/>
      <c r="C406" s="189"/>
      <c r="D406" s="101"/>
      <c r="E406" s="19"/>
      <c r="F406" s="19"/>
      <c r="G406" s="19"/>
      <c r="H406" s="19"/>
      <c r="J406" s="206"/>
      <c r="K406" s="102"/>
      <c r="L406" s="19"/>
      <c r="M406" s="19"/>
      <c r="N406" s="19"/>
      <c r="O406" s="19"/>
    </row>
    <row r="407" spans="1:15" ht="21.6" x14ac:dyDescent="0.75">
      <c r="A407" s="101"/>
      <c r="B407" s="188"/>
      <c r="C407" s="189"/>
      <c r="D407" s="101"/>
      <c r="E407" s="19"/>
      <c r="F407" s="19"/>
      <c r="G407" s="19"/>
      <c r="H407" s="19"/>
      <c r="J407" s="206"/>
      <c r="K407" s="102"/>
      <c r="L407" s="19"/>
      <c r="M407" s="19"/>
      <c r="N407" s="19"/>
      <c r="O407" s="19"/>
    </row>
    <row r="408" spans="1:15" ht="21.6" x14ac:dyDescent="0.75">
      <c r="A408" s="101"/>
      <c r="B408" s="188"/>
      <c r="C408" s="189"/>
      <c r="D408" s="101"/>
      <c r="E408" s="19"/>
      <c r="F408" s="19"/>
      <c r="G408" s="19"/>
      <c r="H408" s="19"/>
      <c r="J408" s="206"/>
      <c r="K408" s="102"/>
      <c r="L408" s="19"/>
      <c r="M408" s="19"/>
      <c r="N408" s="19"/>
      <c r="O408" s="19"/>
    </row>
    <row r="409" spans="1:15" ht="21.6" x14ac:dyDescent="0.75">
      <c r="A409" s="101"/>
      <c r="B409" s="188"/>
      <c r="C409" s="189"/>
      <c r="D409" s="101"/>
      <c r="E409" s="19"/>
      <c r="F409" s="19"/>
      <c r="G409" s="19"/>
      <c r="H409" s="19"/>
      <c r="J409" s="206"/>
      <c r="K409" s="102"/>
      <c r="L409" s="19"/>
      <c r="M409" s="19"/>
      <c r="N409" s="19"/>
      <c r="O409" s="19"/>
    </row>
    <row r="410" spans="1:15" ht="21.6" x14ac:dyDescent="0.75">
      <c r="A410" s="101"/>
      <c r="B410" s="188"/>
      <c r="C410" s="189"/>
      <c r="D410" s="101"/>
      <c r="E410" s="19"/>
      <c r="F410" s="19"/>
      <c r="G410" s="19"/>
      <c r="H410" s="19"/>
      <c r="J410" s="206"/>
      <c r="K410" s="102"/>
      <c r="L410" s="19"/>
      <c r="M410" s="19"/>
      <c r="N410" s="19"/>
      <c r="O410" s="19"/>
    </row>
    <row r="411" spans="1:15" ht="21.6" x14ac:dyDescent="0.75">
      <c r="A411" s="101"/>
      <c r="B411" s="188"/>
      <c r="C411" s="189"/>
      <c r="D411" s="101"/>
      <c r="E411" s="19"/>
      <c r="F411" s="19"/>
      <c r="G411" s="19"/>
      <c r="H411" s="19"/>
      <c r="J411" s="206"/>
      <c r="K411" s="102"/>
      <c r="L411" s="19"/>
      <c r="M411" s="19"/>
      <c r="N411" s="19"/>
      <c r="O411" s="19"/>
    </row>
    <row r="412" spans="1:15" ht="21.6" x14ac:dyDescent="0.75">
      <c r="A412" s="101"/>
      <c r="B412" s="188"/>
      <c r="C412" s="189"/>
      <c r="D412" s="101"/>
      <c r="E412" s="19"/>
      <c r="F412" s="19"/>
      <c r="G412" s="19"/>
      <c r="H412" s="19"/>
      <c r="J412" s="206"/>
      <c r="K412" s="102"/>
      <c r="L412" s="19"/>
      <c r="M412" s="19"/>
      <c r="N412" s="19"/>
      <c r="O412" s="19"/>
    </row>
    <row r="413" spans="1:15" ht="21.6" x14ac:dyDescent="0.75">
      <c r="A413" s="101"/>
      <c r="B413" s="188"/>
      <c r="C413" s="189"/>
      <c r="D413" s="101"/>
      <c r="E413" s="19"/>
      <c r="F413" s="19"/>
      <c r="G413" s="19"/>
      <c r="H413" s="19"/>
      <c r="J413" s="206"/>
      <c r="K413" s="102"/>
      <c r="L413" s="19"/>
      <c r="M413" s="19"/>
      <c r="N413" s="19"/>
      <c r="O413" s="19"/>
    </row>
    <row r="414" spans="1:15" ht="21.6" x14ac:dyDescent="0.75">
      <c r="A414" s="101"/>
      <c r="B414" s="188"/>
      <c r="C414" s="189"/>
      <c r="D414" s="101"/>
      <c r="E414" s="19"/>
      <c r="F414" s="19"/>
      <c r="G414" s="19"/>
      <c r="H414" s="19"/>
      <c r="J414" s="206"/>
      <c r="K414" s="102"/>
      <c r="L414" s="19"/>
      <c r="M414" s="19"/>
      <c r="N414" s="19"/>
      <c r="O414" s="19"/>
    </row>
    <row r="415" spans="1:15" ht="21.6" x14ac:dyDescent="0.75">
      <c r="A415" s="101"/>
      <c r="B415" s="188"/>
      <c r="C415" s="189"/>
      <c r="D415" s="101"/>
      <c r="E415" s="19"/>
      <c r="F415" s="19"/>
      <c r="G415" s="19"/>
      <c r="H415" s="19"/>
      <c r="J415" s="206"/>
      <c r="K415" s="102"/>
      <c r="L415" s="19"/>
      <c r="M415" s="19"/>
      <c r="N415" s="19"/>
      <c r="O415" s="19"/>
    </row>
    <row r="416" spans="1:15" ht="21.6" x14ac:dyDescent="0.75">
      <c r="A416" s="101"/>
      <c r="B416" s="188"/>
      <c r="C416" s="189"/>
      <c r="D416" s="101"/>
      <c r="E416" s="19"/>
      <c r="F416" s="19"/>
      <c r="G416" s="19"/>
      <c r="H416" s="19"/>
      <c r="J416" s="206"/>
      <c r="K416" s="102"/>
      <c r="L416" s="19"/>
      <c r="M416" s="19"/>
      <c r="N416" s="19"/>
      <c r="O416" s="19"/>
    </row>
    <row r="417" spans="1:15" ht="21.6" x14ac:dyDescent="0.75">
      <c r="A417" s="101"/>
      <c r="B417" s="188"/>
      <c r="C417" s="189"/>
      <c r="D417" s="101"/>
      <c r="E417" s="19"/>
      <c r="F417" s="19"/>
      <c r="G417" s="19"/>
      <c r="H417" s="19"/>
      <c r="J417" s="206"/>
      <c r="K417" s="102"/>
      <c r="L417" s="19"/>
      <c r="M417" s="19"/>
      <c r="N417" s="19"/>
      <c r="O417" s="19"/>
    </row>
    <row r="418" spans="1:15" ht="21.6" x14ac:dyDescent="0.75">
      <c r="A418" s="101"/>
      <c r="B418" s="188"/>
      <c r="C418" s="189"/>
      <c r="D418" s="101"/>
      <c r="E418" s="19"/>
      <c r="F418" s="19"/>
      <c r="G418" s="19"/>
      <c r="H418" s="19"/>
      <c r="J418" s="206"/>
      <c r="K418" s="102"/>
      <c r="L418" s="19"/>
      <c r="M418" s="19"/>
      <c r="N418" s="19"/>
      <c r="O418" s="19"/>
    </row>
    <row r="419" spans="1:15" ht="21.6" x14ac:dyDescent="0.75">
      <c r="A419" s="101"/>
      <c r="B419" s="188"/>
      <c r="C419" s="189"/>
      <c r="D419" s="101"/>
      <c r="E419" s="19"/>
      <c r="F419" s="19"/>
      <c r="G419" s="19"/>
      <c r="H419" s="19"/>
      <c r="J419" s="206"/>
      <c r="K419" s="102"/>
      <c r="L419" s="19"/>
      <c r="M419" s="19"/>
      <c r="N419" s="19"/>
      <c r="O419" s="19"/>
    </row>
    <row r="420" spans="1:15" ht="21.6" x14ac:dyDescent="0.75">
      <c r="A420" s="101"/>
      <c r="B420" s="188"/>
      <c r="C420" s="189"/>
      <c r="D420" s="101"/>
      <c r="E420" s="19"/>
      <c r="F420" s="19"/>
      <c r="G420" s="19"/>
      <c r="H420" s="19"/>
      <c r="J420" s="206"/>
      <c r="K420" s="102"/>
      <c r="L420" s="19"/>
      <c r="M420" s="19"/>
      <c r="N420" s="19"/>
      <c r="O420" s="19"/>
    </row>
    <row r="421" spans="1:15" ht="21.6" x14ac:dyDescent="0.75">
      <c r="A421" s="101"/>
      <c r="B421" s="188"/>
      <c r="C421" s="189"/>
      <c r="D421" s="101"/>
      <c r="E421" s="19"/>
      <c r="F421" s="19"/>
      <c r="G421" s="19"/>
      <c r="H421" s="19"/>
      <c r="J421" s="206"/>
      <c r="K421" s="102"/>
      <c r="L421" s="19"/>
      <c r="M421" s="19"/>
      <c r="N421" s="19"/>
      <c r="O421" s="19"/>
    </row>
    <row r="422" spans="1:15" ht="21.6" x14ac:dyDescent="0.75">
      <c r="A422" s="101"/>
      <c r="B422" s="188"/>
      <c r="C422" s="189"/>
      <c r="D422" s="101"/>
      <c r="E422" s="19"/>
      <c r="F422" s="19"/>
      <c r="G422" s="19"/>
      <c r="H422" s="19"/>
      <c r="J422" s="206"/>
      <c r="K422" s="102"/>
      <c r="L422" s="19"/>
      <c r="M422" s="19"/>
      <c r="N422" s="19"/>
      <c r="O422" s="19"/>
    </row>
    <row r="423" spans="1:15" ht="21.6" x14ac:dyDescent="0.75">
      <c r="A423" s="101"/>
      <c r="B423" s="188"/>
      <c r="C423" s="189"/>
      <c r="D423" s="101"/>
      <c r="E423" s="19"/>
      <c r="F423" s="19"/>
      <c r="G423" s="19"/>
      <c r="H423" s="19"/>
      <c r="J423" s="206"/>
      <c r="K423" s="102"/>
      <c r="L423" s="19"/>
      <c r="M423" s="19"/>
      <c r="N423" s="19"/>
      <c r="O423" s="19"/>
    </row>
    <row r="424" spans="1:15" ht="21.6" x14ac:dyDescent="0.75">
      <c r="A424" s="101"/>
      <c r="B424" s="188"/>
      <c r="C424" s="189"/>
      <c r="D424" s="101"/>
      <c r="E424" s="19"/>
      <c r="F424" s="19"/>
      <c r="G424" s="19"/>
      <c r="H424" s="19"/>
      <c r="J424" s="206"/>
      <c r="K424" s="102"/>
      <c r="L424" s="19"/>
      <c r="M424" s="19"/>
      <c r="N424" s="19"/>
      <c r="O424" s="19"/>
    </row>
    <row r="425" spans="1:15" ht="21.6" x14ac:dyDescent="0.75">
      <c r="A425" s="101"/>
      <c r="B425" s="188"/>
      <c r="C425" s="189"/>
      <c r="D425" s="101"/>
      <c r="E425" s="19"/>
      <c r="F425" s="19"/>
      <c r="G425" s="19"/>
      <c r="H425" s="19"/>
      <c r="J425" s="206"/>
      <c r="K425" s="102"/>
      <c r="L425" s="19"/>
      <c r="M425" s="19"/>
      <c r="N425" s="19"/>
      <c r="O425" s="19"/>
    </row>
    <row r="426" spans="1:15" ht="21.6" x14ac:dyDescent="0.75">
      <c r="A426" s="101"/>
      <c r="B426" s="188"/>
      <c r="C426" s="189"/>
      <c r="D426" s="101"/>
      <c r="E426" s="19"/>
      <c r="F426" s="19"/>
      <c r="G426" s="19"/>
      <c r="H426" s="19"/>
      <c r="J426" s="206"/>
      <c r="K426" s="102"/>
      <c r="L426" s="19"/>
      <c r="M426" s="19"/>
      <c r="N426" s="19"/>
      <c r="O426" s="19"/>
    </row>
    <row r="427" spans="1:15" ht="21.6" x14ac:dyDescent="0.75">
      <c r="A427" s="101"/>
      <c r="B427" s="188"/>
      <c r="C427" s="189"/>
      <c r="D427" s="101"/>
      <c r="E427" s="19"/>
      <c r="F427" s="19"/>
      <c r="G427" s="19"/>
      <c r="H427" s="19"/>
      <c r="J427" s="206"/>
      <c r="K427" s="102"/>
      <c r="L427" s="19"/>
      <c r="M427" s="19"/>
      <c r="N427" s="19"/>
      <c r="O427" s="19"/>
    </row>
    <row r="428" spans="1:15" ht="21.6" x14ac:dyDescent="0.75">
      <c r="A428" s="101"/>
      <c r="B428" s="188"/>
      <c r="C428" s="189"/>
      <c r="D428" s="101"/>
      <c r="E428" s="19"/>
      <c r="F428" s="19"/>
      <c r="G428" s="19"/>
      <c r="H428" s="19"/>
      <c r="J428" s="206"/>
      <c r="K428" s="102"/>
      <c r="L428" s="19"/>
      <c r="M428" s="19"/>
      <c r="N428" s="19"/>
      <c r="O428" s="19"/>
    </row>
    <row r="429" spans="1:15" ht="21.6" x14ac:dyDescent="0.75">
      <c r="A429" s="101"/>
      <c r="B429" s="188"/>
      <c r="C429" s="189"/>
      <c r="D429" s="101"/>
      <c r="E429" s="19"/>
      <c r="F429" s="19"/>
      <c r="G429" s="19"/>
      <c r="H429" s="19"/>
      <c r="J429" s="206"/>
      <c r="K429" s="102"/>
      <c r="L429" s="19"/>
      <c r="M429" s="19"/>
      <c r="N429" s="19"/>
      <c r="O429" s="19"/>
    </row>
    <row r="430" spans="1:15" ht="21.6" x14ac:dyDescent="0.75">
      <c r="A430" s="101"/>
      <c r="B430" s="188"/>
      <c r="C430" s="189"/>
      <c r="D430" s="101"/>
      <c r="E430" s="19"/>
      <c r="F430" s="19"/>
      <c r="G430" s="19"/>
      <c r="H430" s="19"/>
      <c r="J430" s="206"/>
      <c r="K430" s="102"/>
      <c r="L430" s="19"/>
      <c r="M430" s="19"/>
      <c r="N430" s="19"/>
      <c r="O430" s="19"/>
    </row>
    <row r="431" spans="1:15" ht="21.6" x14ac:dyDescent="0.75">
      <c r="A431" s="101"/>
      <c r="B431" s="188"/>
      <c r="C431" s="189"/>
      <c r="D431" s="101"/>
      <c r="E431" s="19"/>
      <c r="F431" s="19"/>
      <c r="G431" s="19"/>
      <c r="H431" s="19"/>
      <c r="J431" s="206"/>
      <c r="K431" s="102"/>
      <c r="L431" s="19"/>
      <c r="M431" s="19"/>
      <c r="N431" s="19"/>
      <c r="O431" s="19"/>
    </row>
    <row r="432" spans="1:15" ht="21.6" x14ac:dyDescent="0.75">
      <c r="A432" s="101"/>
      <c r="B432" s="188"/>
      <c r="C432" s="189"/>
      <c r="D432" s="101"/>
      <c r="E432" s="19"/>
      <c r="F432" s="19"/>
      <c r="G432" s="19"/>
      <c r="H432" s="19"/>
      <c r="J432" s="206"/>
      <c r="K432" s="102"/>
      <c r="L432" s="19"/>
      <c r="M432" s="19"/>
      <c r="N432" s="19"/>
      <c r="O432" s="19"/>
    </row>
    <row r="433" spans="1:15" ht="21.6" x14ac:dyDescent="0.75">
      <c r="A433" s="101"/>
      <c r="B433" s="188"/>
      <c r="C433" s="189"/>
      <c r="D433" s="101"/>
      <c r="E433" s="19"/>
      <c r="F433" s="19"/>
      <c r="G433" s="19"/>
      <c r="H433" s="19"/>
      <c r="J433" s="206"/>
      <c r="K433" s="102"/>
      <c r="L433" s="19"/>
      <c r="M433" s="19"/>
      <c r="N433" s="19"/>
      <c r="O433" s="19"/>
    </row>
    <row r="434" spans="1:15" ht="21.6" x14ac:dyDescent="0.75">
      <c r="A434" s="101"/>
      <c r="B434" s="188"/>
      <c r="C434" s="189"/>
      <c r="D434" s="101"/>
      <c r="E434" s="19"/>
      <c r="F434" s="19"/>
      <c r="G434" s="19"/>
      <c r="H434" s="19"/>
      <c r="J434" s="206"/>
      <c r="K434" s="102"/>
      <c r="L434" s="19"/>
      <c r="M434" s="19"/>
      <c r="N434" s="19"/>
      <c r="O434" s="19"/>
    </row>
    <row r="435" spans="1:15" ht="21.6" x14ac:dyDescent="0.75">
      <c r="A435" s="101"/>
      <c r="B435" s="188"/>
      <c r="C435" s="189"/>
      <c r="D435" s="101"/>
      <c r="E435" s="19"/>
      <c r="F435" s="19"/>
      <c r="G435" s="19"/>
      <c r="H435" s="19"/>
      <c r="J435" s="206"/>
      <c r="K435" s="102"/>
      <c r="L435" s="19"/>
      <c r="M435" s="19"/>
      <c r="N435" s="19"/>
      <c r="O435" s="19"/>
    </row>
    <row r="436" spans="1:15" ht="21.6" x14ac:dyDescent="0.75">
      <c r="A436" s="101"/>
      <c r="B436" s="188"/>
      <c r="C436" s="189"/>
      <c r="D436" s="101"/>
      <c r="E436" s="19"/>
      <c r="F436" s="19"/>
      <c r="G436" s="19"/>
      <c r="H436" s="19"/>
      <c r="J436" s="206"/>
      <c r="K436" s="102"/>
      <c r="L436" s="19"/>
      <c r="M436" s="19"/>
      <c r="N436" s="19"/>
      <c r="O436" s="19"/>
    </row>
    <row r="437" spans="1:15" ht="21.6" x14ac:dyDescent="0.75">
      <c r="A437" s="101"/>
      <c r="B437" s="188"/>
      <c r="C437" s="189"/>
      <c r="D437" s="101"/>
      <c r="E437" s="19"/>
      <c r="F437" s="19"/>
      <c r="G437" s="19"/>
      <c r="H437" s="19"/>
      <c r="J437" s="206"/>
      <c r="K437" s="102"/>
      <c r="L437" s="19"/>
      <c r="M437" s="19"/>
      <c r="N437" s="19"/>
      <c r="O437" s="19"/>
    </row>
    <row r="438" spans="1:15" ht="21.6" x14ac:dyDescent="0.75">
      <c r="A438" s="101"/>
      <c r="B438" s="188"/>
      <c r="C438" s="189"/>
      <c r="D438" s="101"/>
      <c r="E438" s="19"/>
      <c r="F438" s="19"/>
      <c r="G438" s="19"/>
      <c r="H438" s="19"/>
      <c r="J438" s="206"/>
      <c r="K438" s="102"/>
      <c r="L438" s="19"/>
      <c r="M438" s="19"/>
      <c r="N438" s="19"/>
      <c r="O438" s="19"/>
    </row>
    <row r="439" spans="1:15" ht="21.6" x14ac:dyDescent="0.75">
      <c r="A439" s="101"/>
      <c r="B439" s="188"/>
      <c r="C439" s="189"/>
      <c r="D439" s="101"/>
      <c r="E439" s="19"/>
      <c r="F439" s="19"/>
      <c r="G439" s="19"/>
      <c r="H439" s="19"/>
      <c r="J439" s="206"/>
      <c r="K439" s="102"/>
      <c r="L439" s="19"/>
      <c r="M439" s="19"/>
      <c r="N439" s="19"/>
      <c r="O439" s="19"/>
    </row>
    <row r="440" spans="1:15" ht="21.6" x14ac:dyDescent="0.75">
      <c r="A440" s="101"/>
      <c r="B440" s="188"/>
      <c r="C440" s="189"/>
      <c r="D440" s="101"/>
      <c r="E440" s="19"/>
      <c r="F440" s="19"/>
      <c r="G440" s="19"/>
      <c r="H440" s="19"/>
      <c r="J440" s="206"/>
      <c r="K440" s="102"/>
      <c r="L440" s="19"/>
      <c r="M440" s="19"/>
      <c r="N440" s="19"/>
      <c r="O440" s="19"/>
    </row>
    <row r="441" spans="1:15" ht="21.6" x14ac:dyDescent="0.75">
      <c r="A441" s="101"/>
      <c r="B441" s="188"/>
      <c r="C441" s="189"/>
      <c r="D441" s="101"/>
      <c r="E441" s="19"/>
      <c r="F441" s="19"/>
      <c r="G441" s="19"/>
      <c r="H441" s="19"/>
      <c r="J441" s="206"/>
      <c r="K441" s="102"/>
      <c r="L441" s="19"/>
      <c r="M441" s="19"/>
      <c r="N441" s="19"/>
      <c r="O441" s="19"/>
    </row>
    <row r="442" spans="1:15" ht="21.6" x14ac:dyDescent="0.75">
      <c r="A442" s="101"/>
      <c r="B442" s="188"/>
      <c r="C442" s="189"/>
      <c r="D442" s="101"/>
      <c r="E442" s="19"/>
      <c r="F442" s="19"/>
      <c r="G442" s="19"/>
      <c r="H442" s="19"/>
      <c r="J442" s="206"/>
      <c r="K442" s="102"/>
      <c r="L442" s="19"/>
      <c r="M442" s="19"/>
      <c r="N442" s="19"/>
      <c r="O442" s="19"/>
    </row>
    <row r="443" spans="1:15" ht="21.6" x14ac:dyDescent="0.75">
      <c r="A443" s="101"/>
      <c r="B443" s="188"/>
      <c r="C443" s="189"/>
      <c r="D443" s="101"/>
      <c r="E443" s="19"/>
      <c r="F443" s="19"/>
      <c r="G443" s="19"/>
      <c r="H443" s="19"/>
      <c r="J443" s="206"/>
      <c r="K443" s="102"/>
      <c r="L443" s="19"/>
      <c r="M443" s="19"/>
      <c r="N443" s="19"/>
      <c r="O443" s="19"/>
    </row>
    <row r="444" spans="1:15" ht="21.6" x14ac:dyDescent="0.75">
      <c r="A444" s="101"/>
      <c r="B444" s="188"/>
      <c r="C444" s="189"/>
      <c r="D444" s="101"/>
      <c r="E444" s="19"/>
      <c r="F444" s="19"/>
      <c r="G444" s="19"/>
      <c r="H444" s="19"/>
      <c r="J444" s="206"/>
      <c r="K444" s="102"/>
      <c r="L444" s="19"/>
      <c r="M444" s="19"/>
      <c r="N444" s="19"/>
      <c r="O444" s="19"/>
    </row>
    <row r="445" spans="1:15" ht="21.6" x14ac:dyDescent="0.75">
      <c r="A445" s="101"/>
      <c r="B445" s="188"/>
      <c r="C445" s="189"/>
      <c r="D445" s="101"/>
      <c r="E445" s="19"/>
      <c r="F445" s="19"/>
      <c r="G445" s="19"/>
      <c r="H445" s="19"/>
      <c r="J445" s="206"/>
      <c r="K445" s="102"/>
      <c r="L445" s="19"/>
      <c r="M445" s="19"/>
      <c r="N445" s="19"/>
      <c r="O445" s="19"/>
    </row>
    <row r="446" spans="1:15" ht="21.6" x14ac:dyDescent="0.75">
      <c r="A446" s="101"/>
      <c r="B446" s="188"/>
      <c r="C446" s="189"/>
      <c r="D446" s="101"/>
      <c r="E446" s="19"/>
      <c r="F446" s="19"/>
      <c r="G446" s="19"/>
      <c r="H446" s="19"/>
      <c r="J446" s="206"/>
      <c r="K446" s="102"/>
      <c r="L446" s="19"/>
      <c r="M446" s="19"/>
      <c r="N446" s="19"/>
      <c r="O446" s="19"/>
    </row>
    <row r="447" spans="1:15" ht="21.6" x14ac:dyDescent="0.75">
      <c r="A447" s="101"/>
      <c r="B447" s="188"/>
      <c r="C447" s="189"/>
      <c r="D447" s="101"/>
      <c r="E447" s="19"/>
      <c r="F447" s="19"/>
      <c r="G447" s="19"/>
      <c r="H447" s="19"/>
      <c r="J447" s="206"/>
      <c r="K447" s="102"/>
      <c r="L447" s="19"/>
      <c r="M447" s="19"/>
      <c r="N447" s="19"/>
      <c r="O447" s="19"/>
    </row>
    <row r="448" spans="1:15" ht="21.6" x14ac:dyDescent="0.75">
      <c r="A448" s="101"/>
      <c r="B448" s="188"/>
      <c r="C448" s="189"/>
      <c r="D448" s="101"/>
      <c r="E448" s="19"/>
      <c r="F448" s="19"/>
      <c r="G448" s="19"/>
      <c r="H448" s="19"/>
      <c r="J448" s="206"/>
      <c r="K448" s="102"/>
      <c r="L448" s="19"/>
      <c r="M448" s="19"/>
      <c r="N448" s="19"/>
      <c r="O448" s="19"/>
    </row>
    <row r="449" spans="1:15" ht="21.6" x14ac:dyDescent="0.75">
      <c r="A449" s="101"/>
      <c r="B449" s="188"/>
      <c r="C449" s="189"/>
      <c r="D449" s="101"/>
      <c r="E449" s="19"/>
      <c r="F449" s="19"/>
      <c r="G449" s="19"/>
      <c r="H449" s="19"/>
      <c r="J449" s="206"/>
      <c r="K449" s="102"/>
      <c r="L449" s="19"/>
      <c r="M449" s="19"/>
      <c r="N449" s="19"/>
      <c r="O449" s="19"/>
    </row>
    <row r="450" spans="1:15" ht="21.6" x14ac:dyDescent="0.75">
      <c r="A450" s="101"/>
      <c r="B450" s="188"/>
      <c r="C450" s="189"/>
      <c r="D450" s="101"/>
      <c r="E450" s="19"/>
      <c r="F450" s="19"/>
      <c r="G450" s="19"/>
      <c r="H450" s="19"/>
      <c r="J450" s="206"/>
      <c r="K450" s="102"/>
      <c r="L450" s="19"/>
      <c r="M450" s="19"/>
      <c r="N450" s="19"/>
      <c r="O450" s="19"/>
    </row>
    <row r="451" spans="1:15" ht="21.6" x14ac:dyDescent="0.75">
      <c r="A451" s="101"/>
      <c r="B451" s="188"/>
      <c r="C451" s="189"/>
      <c r="D451" s="101"/>
      <c r="E451" s="19"/>
      <c r="F451" s="19"/>
      <c r="G451" s="19"/>
      <c r="H451" s="19"/>
      <c r="J451" s="206"/>
      <c r="K451" s="102"/>
      <c r="L451" s="19"/>
      <c r="M451" s="19"/>
      <c r="N451" s="19"/>
      <c r="O451" s="19"/>
    </row>
    <row r="452" spans="1:15" ht="21.6" x14ac:dyDescent="0.75">
      <c r="A452" s="101"/>
      <c r="B452" s="188"/>
      <c r="C452" s="189"/>
      <c r="D452" s="101"/>
      <c r="E452" s="19"/>
      <c r="F452" s="19"/>
      <c r="G452" s="19"/>
      <c r="H452" s="19"/>
      <c r="J452" s="206"/>
      <c r="K452" s="102"/>
      <c r="L452" s="19"/>
      <c r="M452" s="19"/>
      <c r="N452" s="19"/>
      <c r="O452" s="19"/>
    </row>
    <row r="453" spans="1:15" ht="21.6" x14ac:dyDescent="0.75">
      <c r="A453" s="101"/>
      <c r="B453" s="188"/>
      <c r="C453" s="189"/>
      <c r="D453" s="101"/>
      <c r="E453" s="19"/>
      <c r="F453" s="19"/>
      <c r="G453" s="19"/>
      <c r="H453" s="19"/>
      <c r="J453" s="206"/>
      <c r="K453" s="102"/>
      <c r="L453" s="19"/>
      <c r="M453" s="19"/>
      <c r="N453" s="19"/>
      <c r="O453" s="19"/>
    </row>
    <row r="454" spans="1:15" ht="21.6" x14ac:dyDescent="0.75">
      <c r="A454" s="101"/>
      <c r="B454" s="188"/>
      <c r="C454" s="189"/>
      <c r="D454" s="101"/>
      <c r="E454" s="19"/>
      <c r="F454" s="19"/>
      <c r="G454" s="19"/>
      <c r="H454" s="19"/>
      <c r="J454" s="206"/>
      <c r="K454" s="102"/>
      <c r="L454" s="19"/>
      <c r="M454" s="19"/>
      <c r="N454" s="19"/>
      <c r="O454" s="19"/>
    </row>
    <row r="455" spans="1:15" ht="21.6" x14ac:dyDescent="0.75">
      <c r="A455" s="101"/>
      <c r="B455" s="188"/>
      <c r="C455" s="189"/>
      <c r="D455" s="101"/>
      <c r="E455" s="19"/>
      <c r="F455" s="19"/>
      <c r="G455" s="19"/>
      <c r="H455" s="19"/>
      <c r="J455" s="206"/>
      <c r="K455" s="102"/>
      <c r="L455" s="19"/>
      <c r="M455" s="19"/>
      <c r="N455" s="19"/>
      <c r="O455" s="19"/>
    </row>
    <row r="456" spans="1:15" ht="21.6" x14ac:dyDescent="0.75">
      <c r="A456" s="101"/>
      <c r="B456" s="188"/>
      <c r="C456" s="189"/>
      <c r="D456" s="101"/>
      <c r="E456" s="19"/>
      <c r="F456" s="19"/>
      <c r="G456" s="19"/>
      <c r="H456" s="19"/>
      <c r="J456" s="206"/>
      <c r="K456" s="102"/>
      <c r="L456" s="19"/>
      <c r="M456" s="19"/>
      <c r="N456" s="19"/>
      <c r="O456" s="19"/>
    </row>
    <row r="457" spans="1:15" ht="21.6" x14ac:dyDescent="0.75">
      <c r="A457" s="101"/>
      <c r="B457" s="188"/>
      <c r="C457" s="189"/>
      <c r="D457" s="101"/>
      <c r="E457" s="19"/>
      <c r="F457" s="19"/>
      <c r="G457" s="19"/>
      <c r="H457" s="19"/>
      <c r="J457" s="206"/>
      <c r="K457" s="102"/>
      <c r="L457" s="19"/>
      <c r="M457" s="19"/>
      <c r="N457" s="19"/>
      <c r="O457" s="19"/>
    </row>
    <row r="458" spans="1:15" ht="21.6" x14ac:dyDescent="0.75">
      <c r="A458" s="101"/>
      <c r="B458" s="188"/>
      <c r="C458" s="189"/>
      <c r="D458" s="101"/>
      <c r="E458" s="19"/>
      <c r="F458" s="19"/>
      <c r="G458" s="19"/>
      <c r="H458" s="19"/>
      <c r="J458" s="206"/>
      <c r="K458" s="102"/>
      <c r="L458" s="19"/>
      <c r="M458" s="19"/>
      <c r="N458" s="19"/>
      <c r="O458" s="19"/>
    </row>
    <row r="459" spans="1:15" ht="21.6" x14ac:dyDescent="0.75">
      <c r="A459" s="101"/>
      <c r="B459" s="188"/>
      <c r="C459" s="189"/>
      <c r="D459" s="101"/>
      <c r="E459" s="19"/>
      <c r="F459" s="19"/>
      <c r="G459" s="19"/>
      <c r="H459" s="19"/>
      <c r="J459" s="206"/>
      <c r="K459" s="102"/>
      <c r="L459" s="19"/>
      <c r="M459" s="19"/>
      <c r="N459" s="19"/>
      <c r="O459" s="19"/>
    </row>
    <row r="460" spans="1:15" ht="21.6" x14ac:dyDescent="0.75">
      <c r="A460" s="101"/>
      <c r="B460" s="188"/>
      <c r="C460" s="189"/>
      <c r="D460" s="101"/>
      <c r="E460" s="19"/>
      <c r="F460" s="19"/>
      <c r="G460" s="19"/>
      <c r="H460" s="19"/>
      <c r="J460" s="206"/>
      <c r="K460" s="102"/>
      <c r="L460" s="19"/>
      <c r="M460" s="19"/>
      <c r="N460" s="19"/>
      <c r="O460" s="19"/>
    </row>
    <row r="461" spans="1:15" ht="21.6" x14ac:dyDescent="0.75">
      <c r="A461" s="101"/>
      <c r="B461" s="188"/>
      <c r="C461" s="189"/>
      <c r="D461" s="101"/>
      <c r="E461" s="19"/>
      <c r="F461" s="19"/>
      <c r="G461" s="19"/>
      <c r="H461" s="19"/>
      <c r="J461" s="206"/>
      <c r="K461" s="102"/>
      <c r="L461" s="19"/>
      <c r="M461" s="19"/>
      <c r="N461" s="19"/>
      <c r="O461" s="19"/>
    </row>
    <row r="462" spans="1:15" ht="21.6" x14ac:dyDescent="0.75">
      <c r="A462" s="101"/>
      <c r="B462" s="188"/>
      <c r="C462" s="189"/>
      <c r="D462" s="101"/>
      <c r="E462" s="19"/>
      <c r="F462" s="19"/>
      <c r="G462" s="19"/>
      <c r="H462" s="19"/>
      <c r="J462" s="206"/>
      <c r="K462" s="102"/>
      <c r="L462" s="19"/>
      <c r="M462" s="19"/>
      <c r="N462" s="19"/>
      <c r="O462" s="19"/>
    </row>
    <row r="463" spans="1:15" ht="21.6" x14ac:dyDescent="0.75">
      <c r="A463" s="101"/>
      <c r="B463" s="188"/>
      <c r="C463" s="189"/>
      <c r="D463" s="101"/>
      <c r="E463" s="19"/>
      <c r="F463" s="19"/>
      <c r="G463" s="19"/>
      <c r="H463" s="19"/>
      <c r="J463" s="206"/>
      <c r="K463" s="102"/>
      <c r="L463" s="19"/>
      <c r="M463" s="19"/>
      <c r="N463" s="19"/>
      <c r="O463" s="19"/>
    </row>
    <row r="464" spans="1:15" ht="21.6" x14ac:dyDescent="0.75">
      <c r="A464" s="101"/>
      <c r="B464" s="188"/>
      <c r="C464" s="189"/>
      <c r="D464" s="101"/>
      <c r="E464" s="19"/>
      <c r="F464" s="19"/>
      <c r="G464" s="19"/>
      <c r="H464" s="19"/>
      <c r="J464" s="206"/>
      <c r="K464" s="102"/>
      <c r="L464" s="19"/>
      <c r="M464" s="19"/>
      <c r="N464" s="19"/>
      <c r="O464" s="19"/>
    </row>
    <row r="465" spans="1:15" ht="21.6" x14ac:dyDescent="0.75">
      <c r="A465" s="101"/>
      <c r="B465" s="188"/>
      <c r="C465" s="189"/>
      <c r="D465" s="101"/>
      <c r="E465" s="19"/>
      <c r="F465" s="19"/>
      <c r="G465" s="19"/>
      <c r="H465" s="19"/>
      <c r="J465" s="206"/>
      <c r="K465" s="102"/>
      <c r="L465" s="19"/>
      <c r="M465" s="19"/>
      <c r="N465" s="19"/>
      <c r="O465" s="19"/>
    </row>
    <row r="466" spans="1:15" ht="21.6" x14ac:dyDescent="0.75">
      <c r="A466" s="101"/>
      <c r="B466" s="188"/>
      <c r="C466" s="189"/>
      <c r="D466" s="101"/>
      <c r="E466" s="19"/>
      <c r="F466" s="19"/>
      <c r="G466" s="19"/>
      <c r="H466" s="19"/>
      <c r="J466" s="206"/>
      <c r="K466" s="102"/>
      <c r="L466" s="19"/>
      <c r="M466" s="19"/>
      <c r="N466" s="19"/>
      <c r="O466" s="19"/>
    </row>
    <row r="467" spans="1:15" ht="21.6" x14ac:dyDescent="0.75">
      <c r="A467" s="101"/>
      <c r="B467" s="188"/>
      <c r="C467" s="189"/>
      <c r="D467" s="101"/>
      <c r="E467" s="19"/>
      <c r="F467" s="19"/>
      <c r="G467" s="19"/>
      <c r="H467" s="19"/>
      <c r="J467" s="206"/>
      <c r="K467" s="102"/>
      <c r="L467" s="19"/>
      <c r="M467" s="19"/>
      <c r="N467" s="19"/>
      <c r="O467" s="19"/>
    </row>
    <row r="468" spans="1:15" ht="21.6" x14ac:dyDescent="0.75">
      <c r="A468" s="101"/>
      <c r="B468" s="188"/>
      <c r="C468" s="189"/>
      <c r="D468" s="101"/>
      <c r="E468" s="19"/>
      <c r="F468" s="19"/>
      <c r="G468" s="19"/>
      <c r="H468" s="19"/>
      <c r="J468" s="206"/>
      <c r="K468" s="102"/>
      <c r="L468" s="19"/>
      <c r="M468" s="19"/>
      <c r="N468" s="19"/>
      <c r="O468" s="19"/>
    </row>
    <row r="469" spans="1:15" ht="21.6" x14ac:dyDescent="0.75">
      <c r="A469" s="101"/>
      <c r="B469" s="188"/>
      <c r="C469" s="189"/>
      <c r="D469" s="101"/>
      <c r="E469" s="19"/>
      <c r="F469" s="19"/>
      <c r="G469" s="19"/>
      <c r="H469" s="19"/>
      <c r="J469" s="206"/>
      <c r="K469" s="102"/>
      <c r="L469" s="19"/>
      <c r="M469" s="19"/>
      <c r="N469" s="19"/>
      <c r="O469" s="19"/>
    </row>
    <row r="470" spans="1:15" ht="21.6" x14ac:dyDescent="0.75">
      <c r="A470" s="101"/>
      <c r="B470" s="188"/>
      <c r="C470" s="189"/>
      <c r="D470" s="101"/>
      <c r="E470" s="19"/>
      <c r="F470" s="19"/>
      <c r="G470" s="19"/>
      <c r="H470" s="19"/>
      <c r="J470" s="206"/>
      <c r="K470" s="102"/>
      <c r="L470" s="19"/>
      <c r="M470" s="19"/>
      <c r="N470" s="19"/>
      <c r="O470" s="19"/>
    </row>
    <row r="471" spans="1:15" ht="21.6" x14ac:dyDescent="0.75">
      <c r="A471" s="101"/>
      <c r="B471" s="188"/>
      <c r="C471" s="189"/>
      <c r="D471" s="101"/>
      <c r="E471" s="19"/>
      <c r="F471" s="19"/>
      <c r="G471" s="19"/>
      <c r="H471" s="19"/>
      <c r="J471" s="206"/>
      <c r="K471" s="102"/>
      <c r="L471" s="19"/>
      <c r="M471" s="19"/>
      <c r="N471" s="19"/>
      <c r="O471" s="19"/>
    </row>
    <row r="472" spans="1:15" ht="21.6" x14ac:dyDescent="0.75">
      <c r="A472" s="101"/>
      <c r="B472" s="188"/>
      <c r="C472" s="189"/>
      <c r="D472" s="101"/>
      <c r="E472" s="19"/>
      <c r="F472" s="19"/>
      <c r="G472" s="19"/>
      <c r="H472" s="19"/>
      <c r="J472" s="206"/>
      <c r="K472" s="102"/>
      <c r="L472" s="19"/>
      <c r="M472" s="19"/>
      <c r="N472" s="19"/>
      <c r="O472" s="19"/>
    </row>
    <row r="473" spans="1:15" ht="21.6" x14ac:dyDescent="0.75">
      <c r="A473" s="101"/>
      <c r="B473" s="188"/>
      <c r="C473" s="189"/>
      <c r="D473" s="101"/>
      <c r="E473" s="19"/>
      <c r="F473" s="19"/>
      <c r="G473" s="19"/>
      <c r="H473" s="19"/>
      <c r="J473" s="206"/>
      <c r="K473" s="102"/>
      <c r="L473" s="19"/>
      <c r="M473" s="19"/>
      <c r="N473" s="19"/>
      <c r="O473" s="19"/>
    </row>
    <row r="474" spans="1:15" ht="21.6" x14ac:dyDescent="0.75">
      <c r="A474" s="101"/>
      <c r="B474" s="188"/>
      <c r="C474" s="189"/>
      <c r="D474" s="101"/>
      <c r="E474" s="19"/>
      <c r="F474" s="19"/>
      <c r="G474" s="19"/>
      <c r="H474" s="19"/>
      <c r="J474" s="206"/>
      <c r="K474" s="102"/>
      <c r="L474" s="19"/>
      <c r="M474" s="19"/>
      <c r="N474" s="19"/>
      <c r="O474" s="19"/>
    </row>
    <row r="475" spans="1:15" ht="21.6" x14ac:dyDescent="0.75">
      <c r="A475" s="101"/>
      <c r="B475" s="188"/>
      <c r="C475" s="189"/>
      <c r="D475" s="101"/>
      <c r="E475" s="19"/>
      <c r="F475" s="19"/>
      <c r="G475" s="19"/>
      <c r="H475" s="19"/>
      <c r="J475" s="206"/>
      <c r="K475" s="102"/>
      <c r="L475" s="19"/>
      <c r="M475" s="19"/>
      <c r="N475" s="19"/>
      <c r="O475" s="19"/>
    </row>
    <row r="476" spans="1:15" ht="21.6" x14ac:dyDescent="0.75">
      <c r="A476" s="101"/>
      <c r="B476" s="188"/>
      <c r="C476" s="189"/>
      <c r="D476" s="101"/>
      <c r="E476" s="19"/>
      <c r="F476" s="19"/>
      <c r="G476" s="19"/>
      <c r="H476" s="19"/>
      <c r="J476" s="206"/>
      <c r="K476" s="102"/>
      <c r="L476" s="19"/>
      <c r="M476" s="19"/>
      <c r="N476" s="19"/>
      <c r="O476" s="19"/>
    </row>
    <row r="477" spans="1:15" ht="21.6" x14ac:dyDescent="0.75">
      <c r="A477" s="101"/>
      <c r="B477" s="188"/>
      <c r="C477" s="189"/>
      <c r="D477" s="101"/>
      <c r="E477" s="19"/>
      <c r="F477" s="19"/>
      <c r="G477" s="19"/>
      <c r="H477" s="19"/>
      <c r="J477" s="206"/>
      <c r="K477" s="102"/>
      <c r="L477" s="19"/>
      <c r="M477" s="19"/>
      <c r="N477" s="19"/>
      <c r="O477" s="19"/>
    </row>
    <row r="478" spans="1:15" ht="21.6" x14ac:dyDescent="0.75">
      <c r="A478" s="101"/>
      <c r="B478" s="188"/>
      <c r="C478" s="189"/>
      <c r="D478" s="101"/>
      <c r="E478" s="19"/>
      <c r="F478" s="19"/>
      <c r="G478" s="19"/>
      <c r="H478" s="19"/>
      <c r="J478" s="206"/>
      <c r="K478" s="102"/>
      <c r="L478" s="19"/>
      <c r="M478" s="19"/>
      <c r="N478" s="19"/>
      <c r="O478" s="19"/>
    </row>
    <row r="479" spans="1:15" ht="21.6" x14ac:dyDescent="0.75">
      <c r="A479" s="101"/>
      <c r="B479" s="188"/>
      <c r="C479" s="189"/>
      <c r="D479" s="101"/>
      <c r="E479" s="19"/>
      <c r="F479" s="19"/>
      <c r="G479" s="19"/>
      <c r="H479" s="19"/>
      <c r="J479" s="206"/>
      <c r="K479" s="102"/>
      <c r="L479" s="19"/>
      <c r="M479" s="19"/>
      <c r="N479" s="19"/>
      <c r="O479" s="19"/>
    </row>
    <row r="480" spans="1:15" ht="21.6" x14ac:dyDescent="0.75">
      <c r="A480" s="101"/>
      <c r="B480" s="188"/>
      <c r="C480" s="189"/>
      <c r="D480" s="101"/>
      <c r="E480" s="19"/>
      <c r="F480" s="19"/>
      <c r="G480" s="19"/>
      <c r="H480" s="19"/>
      <c r="J480" s="206"/>
      <c r="K480" s="102"/>
      <c r="L480" s="19"/>
      <c r="M480" s="19"/>
      <c r="N480" s="19"/>
      <c r="O480" s="19"/>
    </row>
    <row r="481" spans="1:15" ht="21.6" x14ac:dyDescent="0.75">
      <c r="A481" s="101"/>
      <c r="B481" s="188"/>
      <c r="C481" s="189"/>
      <c r="D481" s="101"/>
      <c r="E481" s="19"/>
      <c r="F481" s="19"/>
      <c r="G481" s="19"/>
      <c r="H481" s="19"/>
      <c r="J481" s="206"/>
      <c r="K481" s="102"/>
      <c r="L481" s="19"/>
      <c r="M481" s="19"/>
      <c r="N481" s="19"/>
      <c r="O481" s="19"/>
    </row>
    <row r="482" spans="1:15" ht="21.6" x14ac:dyDescent="0.75">
      <c r="A482" s="101"/>
      <c r="B482" s="188"/>
      <c r="C482" s="189"/>
      <c r="D482" s="101"/>
      <c r="E482" s="19"/>
      <c r="F482" s="19"/>
      <c r="G482" s="19"/>
      <c r="H482" s="19"/>
      <c r="J482" s="206"/>
      <c r="K482" s="102"/>
      <c r="L482" s="19"/>
      <c r="M482" s="19"/>
      <c r="N482" s="19"/>
      <c r="O482" s="19"/>
    </row>
    <row r="483" spans="1:15" ht="21.6" x14ac:dyDescent="0.75">
      <c r="A483" s="101"/>
      <c r="B483" s="188"/>
      <c r="C483" s="189"/>
      <c r="D483" s="101"/>
      <c r="E483" s="19"/>
      <c r="F483" s="19"/>
      <c r="G483" s="19"/>
      <c r="H483" s="19"/>
      <c r="J483" s="206"/>
      <c r="K483" s="102"/>
      <c r="L483" s="19"/>
      <c r="M483" s="19"/>
      <c r="N483" s="19"/>
      <c r="O483" s="19"/>
    </row>
    <row r="484" spans="1:15" ht="21.6" x14ac:dyDescent="0.75">
      <c r="A484" s="101"/>
      <c r="B484" s="188"/>
      <c r="C484" s="189"/>
      <c r="D484" s="101"/>
      <c r="E484" s="19"/>
      <c r="F484" s="19"/>
      <c r="G484" s="19"/>
      <c r="H484" s="19"/>
      <c r="J484" s="206"/>
      <c r="K484" s="102"/>
      <c r="L484" s="19"/>
      <c r="M484" s="19"/>
      <c r="N484" s="19"/>
      <c r="O484" s="19"/>
    </row>
    <row r="485" spans="1:15" ht="21.6" x14ac:dyDescent="0.75">
      <c r="A485" s="101"/>
      <c r="B485" s="188"/>
      <c r="C485" s="189"/>
      <c r="D485" s="101"/>
      <c r="E485" s="19"/>
      <c r="F485" s="19"/>
      <c r="G485" s="19"/>
      <c r="H485" s="19"/>
      <c r="J485" s="206"/>
      <c r="K485" s="102"/>
      <c r="L485" s="19"/>
      <c r="M485" s="19"/>
      <c r="N485" s="19"/>
      <c r="O485" s="19"/>
    </row>
    <row r="486" spans="1:15" ht="21.6" x14ac:dyDescent="0.75">
      <c r="A486" s="101"/>
      <c r="B486" s="188"/>
      <c r="C486" s="189"/>
      <c r="D486" s="101"/>
      <c r="E486" s="19"/>
      <c r="F486" s="19"/>
      <c r="G486" s="19"/>
      <c r="H486" s="19"/>
      <c r="J486" s="206"/>
      <c r="K486" s="102"/>
      <c r="L486" s="19"/>
      <c r="M486" s="19"/>
      <c r="N486" s="19"/>
      <c r="O486" s="19"/>
    </row>
    <row r="487" spans="1:15" ht="21.6" x14ac:dyDescent="0.75">
      <c r="A487" s="101"/>
      <c r="B487" s="188"/>
      <c r="C487" s="189"/>
      <c r="D487" s="101"/>
      <c r="E487" s="19"/>
      <c r="F487" s="19"/>
      <c r="G487" s="19"/>
      <c r="H487" s="19"/>
      <c r="J487" s="206"/>
      <c r="K487" s="102"/>
      <c r="L487" s="19"/>
      <c r="M487" s="19"/>
      <c r="N487" s="19"/>
      <c r="O487" s="19"/>
    </row>
    <row r="488" spans="1:15" ht="21.6" x14ac:dyDescent="0.75">
      <c r="A488" s="101"/>
      <c r="B488" s="188"/>
      <c r="C488" s="189"/>
      <c r="D488" s="101"/>
      <c r="E488" s="19"/>
      <c r="F488" s="19"/>
      <c r="G488" s="19"/>
      <c r="H488" s="19"/>
      <c r="J488" s="206"/>
      <c r="K488" s="102"/>
      <c r="L488" s="19"/>
      <c r="M488" s="19"/>
      <c r="N488" s="19"/>
      <c r="O488" s="19"/>
    </row>
    <row r="489" spans="1:15" ht="21.6" x14ac:dyDescent="0.75">
      <c r="A489" s="101"/>
      <c r="B489" s="188"/>
      <c r="C489" s="189"/>
      <c r="D489" s="101"/>
      <c r="E489" s="19"/>
      <c r="F489" s="19"/>
      <c r="G489" s="19"/>
      <c r="H489" s="19"/>
      <c r="J489" s="206"/>
      <c r="K489" s="102"/>
      <c r="L489" s="19"/>
      <c r="M489" s="19"/>
      <c r="N489" s="19"/>
      <c r="O489" s="19"/>
    </row>
    <row r="490" spans="1:15" ht="21.6" x14ac:dyDescent="0.75">
      <c r="A490" s="101"/>
      <c r="B490" s="188"/>
      <c r="C490" s="189"/>
      <c r="D490" s="101"/>
      <c r="E490" s="19"/>
      <c r="F490" s="19"/>
      <c r="G490" s="19"/>
      <c r="H490" s="19"/>
      <c r="J490" s="206"/>
      <c r="K490" s="102"/>
      <c r="L490" s="19"/>
      <c r="M490" s="19"/>
      <c r="N490" s="19"/>
      <c r="O490" s="19"/>
    </row>
    <row r="491" spans="1:15" ht="21.6" x14ac:dyDescent="0.75">
      <c r="A491" s="101"/>
      <c r="B491" s="188"/>
      <c r="C491" s="189"/>
      <c r="D491" s="101"/>
      <c r="E491" s="19"/>
      <c r="F491" s="19"/>
      <c r="G491" s="19"/>
      <c r="H491" s="19"/>
      <c r="J491" s="206"/>
      <c r="K491" s="102"/>
      <c r="L491" s="19"/>
      <c r="M491" s="19"/>
      <c r="N491" s="19"/>
      <c r="O491" s="19"/>
    </row>
    <row r="492" spans="1:15" ht="21.6" x14ac:dyDescent="0.75">
      <c r="A492" s="101"/>
      <c r="B492" s="188"/>
      <c r="C492" s="189"/>
      <c r="D492" s="101"/>
      <c r="E492" s="19"/>
      <c r="F492" s="19"/>
      <c r="G492" s="19"/>
      <c r="H492" s="19"/>
      <c r="J492" s="206"/>
      <c r="K492" s="102"/>
      <c r="L492" s="19"/>
      <c r="M492" s="19"/>
      <c r="N492" s="19"/>
      <c r="O492" s="19"/>
    </row>
    <row r="493" spans="1:15" ht="21.6" x14ac:dyDescent="0.75">
      <c r="A493" s="101"/>
      <c r="B493" s="188"/>
      <c r="C493" s="189"/>
      <c r="D493" s="101"/>
      <c r="E493" s="19"/>
      <c r="F493" s="19"/>
      <c r="G493" s="19"/>
      <c r="H493" s="19"/>
      <c r="J493" s="206"/>
      <c r="K493" s="102"/>
      <c r="L493" s="19"/>
      <c r="M493" s="19"/>
      <c r="N493" s="19"/>
      <c r="O493" s="19"/>
    </row>
    <row r="494" spans="1:15" ht="21.6" x14ac:dyDescent="0.75">
      <c r="A494" s="101"/>
      <c r="B494" s="188"/>
      <c r="C494" s="189"/>
      <c r="D494" s="101"/>
      <c r="E494" s="19"/>
      <c r="F494" s="19"/>
      <c r="G494" s="19"/>
      <c r="H494" s="19"/>
      <c r="J494" s="206"/>
      <c r="K494" s="102"/>
      <c r="L494" s="19"/>
      <c r="M494" s="19"/>
      <c r="N494" s="19"/>
      <c r="O494" s="19"/>
    </row>
    <row r="495" spans="1:15" ht="21.6" x14ac:dyDescent="0.75">
      <c r="A495" s="101"/>
      <c r="B495" s="188"/>
      <c r="C495" s="189"/>
      <c r="D495" s="101"/>
      <c r="E495" s="19"/>
      <c r="F495" s="19"/>
      <c r="G495" s="19"/>
      <c r="H495" s="19"/>
      <c r="J495" s="206"/>
      <c r="K495" s="102"/>
      <c r="L495" s="19"/>
      <c r="M495" s="19"/>
      <c r="N495" s="19"/>
      <c r="O495" s="19"/>
    </row>
    <row r="496" spans="1:15" ht="21.6" x14ac:dyDescent="0.75">
      <c r="A496" s="101"/>
      <c r="B496" s="188"/>
      <c r="C496" s="189"/>
      <c r="D496" s="101"/>
      <c r="E496" s="19"/>
      <c r="F496" s="19"/>
      <c r="G496" s="19"/>
      <c r="H496" s="19"/>
      <c r="J496" s="206"/>
      <c r="K496" s="102"/>
      <c r="L496" s="19"/>
      <c r="M496" s="19"/>
      <c r="N496" s="19"/>
      <c r="O496" s="19"/>
    </row>
    <row r="497" spans="1:15" ht="21.6" x14ac:dyDescent="0.75">
      <c r="A497" s="101"/>
      <c r="B497" s="188"/>
      <c r="C497" s="189"/>
      <c r="D497" s="101"/>
      <c r="E497" s="19"/>
      <c r="F497" s="19"/>
      <c r="G497" s="19"/>
      <c r="H497" s="19"/>
      <c r="J497" s="206"/>
      <c r="K497" s="102"/>
      <c r="L497" s="19"/>
      <c r="M497" s="19"/>
      <c r="N497" s="19"/>
      <c r="O497" s="19"/>
    </row>
    <row r="498" spans="1:15" ht="21.6" x14ac:dyDescent="0.75">
      <c r="A498" s="101"/>
      <c r="B498" s="188"/>
      <c r="C498" s="189"/>
      <c r="D498" s="101"/>
      <c r="E498" s="19"/>
      <c r="F498" s="19"/>
      <c r="G498" s="19"/>
      <c r="H498" s="19"/>
      <c r="J498" s="206"/>
      <c r="K498" s="102"/>
      <c r="L498" s="19"/>
      <c r="M498" s="19"/>
      <c r="N498" s="19"/>
      <c r="O498" s="19"/>
    </row>
    <row r="499" spans="1:15" ht="21.6" x14ac:dyDescent="0.75">
      <c r="A499" s="101"/>
      <c r="B499" s="188"/>
      <c r="C499" s="189"/>
      <c r="D499" s="101"/>
      <c r="E499" s="19"/>
      <c r="F499" s="19"/>
      <c r="G499" s="19"/>
      <c r="H499" s="19"/>
      <c r="J499" s="206"/>
      <c r="K499" s="102"/>
      <c r="L499" s="19"/>
      <c r="M499" s="19"/>
      <c r="N499" s="19"/>
      <c r="O499" s="19"/>
    </row>
    <row r="500" spans="1:15" ht="21.6" x14ac:dyDescent="0.75">
      <c r="A500" s="101"/>
      <c r="B500" s="188"/>
      <c r="C500" s="189"/>
      <c r="D500" s="101"/>
      <c r="E500" s="19"/>
      <c r="F500" s="19"/>
      <c r="G500" s="19"/>
      <c r="H500" s="19"/>
      <c r="J500" s="206"/>
      <c r="K500" s="102"/>
      <c r="L500" s="19"/>
      <c r="M500" s="19"/>
      <c r="N500" s="19"/>
      <c r="O500" s="19"/>
    </row>
    <row r="501" spans="1:15" ht="21.6" x14ac:dyDescent="0.75">
      <c r="A501" s="101"/>
      <c r="B501" s="188"/>
      <c r="C501" s="189"/>
      <c r="D501" s="101"/>
      <c r="E501" s="19"/>
      <c r="F501" s="19"/>
      <c r="G501" s="19"/>
      <c r="H501" s="19"/>
      <c r="J501" s="206"/>
      <c r="K501" s="102"/>
      <c r="L501" s="19"/>
      <c r="M501" s="19"/>
      <c r="N501" s="19"/>
      <c r="O501" s="19"/>
    </row>
    <row r="502" spans="1:15" ht="21.6" x14ac:dyDescent="0.75">
      <c r="A502" s="101"/>
      <c r="B502" s="188"/>
      <c r="C502" s="189"/>
      <c r="D502" s="101"/>
      <c r="E502" s="19"/>
      <c r="F502" s="19"/>
      <c r="G502" s="19"/>
      <c r="H502" s="19"/>
      <c r="J502" s="206"/>
      <c r="K502" s="102"/>
      <c r="L502" s="19"/>
      <c r="M502" s="19"/>
      <c r="N502" s="19"/>
      <c r="O502" s="19"/>
    </row>
    <row r="503" spans="1:15" ht="21.6" x14ac:dyDescent="0.75">
      <c r="A503" s="101"/>
      <c r="B503" s="188"/>
      <c r="C503" s="189"/>
      <c r="D503" s="101"/>
      <c r="E503" s="19"/>
      <c r="F503" s="19"/>
      <c r="G503" s="19"/>
      <c r="H503" s="19"/>
      <c r="J503" s="206"/>
      <c r="K503" s="102"/>
      <c r="L503" s="19"/>
      <c r="M503" s="19"/>
      <c r="N503" s="19"/>
      <c r="O503" s="19"/>
    </row>
    <row r="504" spans="1:15" ht="21.6" x14ac:dyDescent="0.75">
      <c r="A504" s="101"/>
      <c r="B504" s="188"/>
      <c r="C504" s="189"/>
      <c r="D504" s="101"/>
      <c r="E504" s="19"/>
      <c r="F504" s="19"/>
      <c r="G504" s="19"/>
      <c r="H504" s="19"/>
      <c r="J504" s="206"/>
      <c r="K504" s="102"/>
      <c r="L504" s="19"/>
      <c r="M504" s="19"/>
      <c r="N504" s="19"/>
      <c r="O504" s="19"/>
    </row>
    <row r="505" spans="1:15" ht="21.6" x14ac:dyDescent="0.75">
      <c r="A505" s="101"/>
      <c r="B505" s="188"/>
      <c r="C505" s="189"/>
      <c r="D505" s="101"/>
      <c r="E505" s="19"/>
      <c r="F505" s="19"/>
      <c r="G505" s="19"/>
      <c r="H505" s="19"/>
      <c r="J505" s="206"/>
      <c r="K505" s="102"/>
      <c r="L505" s="19"/>
      <c r="M505" s="19"/>
      <c r="N505" s="19"/>
      <c r="O505" s="19"/>
    </row>
    <row r="506" spans="1:15" ht="21.6" x14ac:dyDescent="0.75">
      <c r="A506" s="101"/>
      <c r="B506" s="188"/>
      <c r="C506" s="189"/>
      <c r="D506" s="101"/>
      <c r="E506" s="19"/>
      <c r="F506" s="19"/>
      <c r="G506" s="19"/>
      <c r="H506" s="19"/>
      <c r="J506" s="206"/>
      <c r="K506" s="102"/>
      <c r="L506" s="19"/>
      <c r="M506" s="19"/>
      <c r="N506" s="19"/>
      <c r="O506" s="19"/>
    </row>
    <row r="507" spans="1:15" ht="21.6" x14ac:dyDescent="0.75">
      <c r="A507" s="101"/>
      <c r="B507" s="188"/>
      <c r="C507" s="189"/>
      <c r="D507" s="101"/>
      <c r="E507" s="19"/>
      <c r="F507" s="19"/>
      <c r="G507" s="19"/>
      <c r="H507" s="19"/>
      <c r="J507" s="206"/>
      <c r="K507" s="102"/>
      <c r="L507" s="19"/>
      <c r="M507" s="19"/>
      <c r="N507" s="19"/>
      <c r="O507" s="19"/>
    </row>
    <row r="508" spans="1:15" ht="21.6" x14ac:dyDescent="0.75">
      <c r="A508" s="101"/>
      <c r="B508" s="188"/>
      <c r="C508" s="189"/>
      <c r="D508" s="101"/>
      <c r="E508" s="19"/>
      <c r="F508" s="19"/>
      <c r="G508" s="19"/>
      <c r="H508" s="19"/>
      <c r="J508" s="206"/>
      <c r="K508" s="102"/>
      <c r="L508" s="19"/>
      <c r="M508" s="19"/>
      <c r="N508" s="19"/>
      <c r="O508" s="19"/>
    </row>
    <row r="509" spans="1:15" ht="21.6" x14ac:dyDescent="0.75">
      <c r="A509" s="101"/>
      <c r="B509" s="188"/>
      <c r="C509" s="189"/>
      <c r="D509" s="101"/>
      <c r="E509" s="19"/>
      <c r="F509" s="19"/>
      <c r="G509" s="19"/>
      <c r="H509" s="19"/>
      <c r="J509" s="206"/>
      <c r="K509" s="102"/>
      <c r="L509" s="19"/>
      <c r="M509" s="19"/>
      <c r="N509" s="19"/>
      <c r="O509" s="19"/>
    </row>
    <row r="510" spans="1:15" ht="21.6" x14ac:dyDescent="0.75">
      <c r="A510" s="101"/>
      <c r="B510" s="188"/>
      <c r="C510" s="189"/>
      <c r="D510" s="101"/>
      <c r="E510" s="19"/>
      <c r="F510" s="19"/>
      <c r="G510" s="19"/>
      <c r="H510" s="19"/>
      <c r="J510" s="206"/>
      <c r="K510" s="102"/>
      <c r="L510" s="19"/>
      <c r="M510" s="19"/>
      <c r="N510" s="19"/>
      <c r="O510" s="19"/>
    </row>
    <row r="511" spans="1:15" ht="21.6" x14ac:dyDescent="0.75">
      <c r="A511" s="101"/>
      <c r="B511" s="188"/>
      <c r="C511" s="189"/>
      <c r="D511" s="101"/>
      <c r="E511" s="19"/>
      <c r="F511" s="19"/>
      <c r="G511" s="19"/>
      <c r="H511" s="19"/>
      <c r="J511" s="206"/>
      <c r="K511" s="102"/>
      <c r="L511" s="19"/>
      <c r="M511" s="19"/>
      <c r="N511" s="19"/>
      <c r="O511" s="19"/>
    </row>
    <row r="512" spans="1:15" ht="21.6" x14ac:dyDescent="0.75">
      <c r="A512" s="101"/>
      <c r="B512" s="188"/>
      <c r="C512" s="189"/>
      <c r="D512" s="101"/>
      <c r="E512" s="19"/>
      <c r="F512" s="19"/>
      <c r="G512" s="19"/>
      <c r="H512" s="19"/>
      <c r="J512" s="206"/>
      <c r="K512" s="102"/>
      <c r="L512" s="19"/>
      <c r="M512" s="19"/>
      <c r="N512" s="19"/>
      <c r="O512" s="19"/>
    </row>
    <row r="513" spans="1:15" ht="21.6" x14ac:dyDescent="0.75">
      <c r="A513" s="101"/>
      <c r="B513" s="188"/>
      <c r="C513" s="189"/>
      <c r="D513" s="101"/>
      <c r="E513" s="19"/>
      <c r="F513" s="19"/>
      <c r="G513" s="19"/>
      <c r="H513" s="19"/>
      <c r="J513" s="206"/>
      <c r="K513" s="102"/>
      <c r="L513" s="19"/>
      <c r="M513" s="19"/>
      <c r="N513" s="19"/>
      <c r="O513" s="19"/>
    </row>
    <row r="514" spans="1:15" ht="21.6" x14ac:dyDescent="0.75">
      <c r="A514" s="101"/>
      <c r="B514" s="188"/>
      <c r="C514" s="189"/>
      <c r="D514" s="101"/>
      <c r="E514" s="19"/>
      <c r="F514" s="19"/>
      <c r="G514" s="19"/>
      <c r="H514" s="19"/>
      <c r="J514" s="206"/>
      <c r="K514" s="102"/>
      <c r="L514" s="19"/>
      <c r="M514" s="19"/>
      <c r="N514" s="19"/>
      <c r="O514" s="19"/>
    </row>
    <row r="515" spans="1:15" ht="21.6" x14ac:dyDescent="0.75">
      <c r="A515" s="101"/>
      <c r="B515" s="188"/>
      <c r="C515" s="189"/>
      <c r="D515" s="101"/>
      <c r="E515" s="19"/>
      <c r="F515" s="19"/>
      <c r="G515" s="19"/>
      <c r="H515" s="19"/>
      <c r="J515" s="206"/>
      <c r="K515" s="102"/>
      <c r="L515" s="19"/>
      <c r="M515" s="19"/>
      <c r="N515" s="19"/>
      <c r="O515" s="19"/>
    </row>
    <row r="516" spans="1:15" ht="21.6" x14ac:dyDescent="0.75">
      <c r="A516" s="101"/>
      <c r="B516" s="188"/>
      <c r="C516" s="189"/>
      <c r="D516" s="101"/>
      <c r="E516" s="19"/>
      <c r="F516" s="19"/>
      <c r="G516" s="19"/>
      <c r="H516" s="19"/>
      <c r="J516" s="206"/>
      <c r="K516" s="102"/>
      <c r="L516" s="19"/>
      <c r="M516" s="19"/>
      <c r="N516" s="19"/>
      <c r="O516" s="19"/>
    </row>
    <row r="517" spans="1:15" ht="21.6" x14ac:dyDescent="0.75">
      <c r="A517" s="101"/>
      <c r="B517" s="188"/>
      <c r="C517" s="189"/>
      <c r="D517" s="101"/>
      <c r="E517" s="19"/>
      <c r="F517" s="19"/>
      <c r="G517" s="19"/>
      <c r="H517" s="19"/>
      <c r="J517" s="206"/>
      <c r="K517" s="102"/>
      <c r="L517" s="19"/>
      <c r="M517" s="19"/>
      <c r="N517" s="19"/>
      <c r="O517" s="19"/>
    </row>
    <row r="518" spans="1:15" ht="21.6" x14ac:dyDescent="0.75">
      <c r="A518" s="101"/>
      <c r="B518" s="188"/>
      <c r="C518" s="189"/>
      <c r="D518" s="101"/>
      <c r="E518" s="19"/>
      <c r="F518" s="19"/>
      <c r="G518" s="19"/>
      <c r="H518" s="19"/>
      <c r="J518" s="206"/>
      <c r="K518" s="102"/>
      <c r="L518" s="19"/>
      <c r="M518" s="19"/>
      <c r="N518" s="19"/>
      <c r="O518" s="19"/>
    </row>
    <row r="519" spans="1:15" ht="21.6" x14ac:dyDescent="0.75">
      <c r="A519" s="101"/>
      <c r="B519" s="188"/>
      <c r="C519" s="189"/>
      <c r="D519" s="101"/>
      <c r="E519" s="19"/>
      <c r="F519" s="19"/>
      <c r="G519" s="19"/>
      <c r="H519" s="19"/>
      <c r="J519" s="206"/>
      <c r="K519" s="102"/>
      <c r="L519" s="19"/>
      <c r="M519" s="19"/>
      <c r="N519" s="19"/>
      <c r="O519" s="19"/>
    </row>
    <row r="520" spans="1:15" ht="21.6" x14ac:dyDescent="0.75">
      <c r="A520" s="101"/>
      <c r="B520" s="188"/>
      <c r="C520" s="189"/>
      <c r="D520" s="101"/>
      <c r="E520" s="19"/>
      <c r="F520" s="19"/>
      <c r="G520" s="19"/>
      <c r="H520" s="19"/>
      <c r="J520" s="206"/>
      <c r="K520" s="102"/>
      <c r="L520" s="19"/>
      <c r="M520" s="19"/>
      <c r="N520" s="19"/>
      <c r="O520" s="19"/>
    </row>
    <row r="521" spans="1:15" ht="21.6" x14ac:dyDescent="0.75">
      <c r="A521" s="101"/>
      <c r="B521" s="188"/>
      <c r="C521" s="189"/>
      <c r="D521" s="101"/>
      <c r="E521" s="19"/>
      <c r="F521" s="19"/>
      <c r="G521" s="19"/>
      <c r="H521" s="19"/>
      <c r="J521" s="206"/>
      <c r="K521" s="102"/>
      <c r="L521" s="19"/>
      <c r="M521" s="19"/>
      <c r="N521" s="19"/>
      <c r="O521" s="19"/>
    </row>
    <row r="522" spans="1:15" ht="21.6" x14ac:dyDescent="0.75">
      <c r="A522" s="101"/>
      <c r="B522" s="188"/>
      <c r="C522" s="189"/>
      <c r="D522" s="101"/>
      <c r="E522" s="19"/>
      <c r="F522" s="19"/>
      <c r="G522" s="19"/>
      <c r="H522" s="19"/>
      <c r="J522" s="206"/>
      <c r="K522" s="102"/>
      <c r="L522" s="19"/>
      <c r="M522" s="19"/>
      <c r="N522" s="19"/>
      <c r="O522" s="19"/>
    </row>
    <row r="523" spans="1:15" ht="21.6" x14ac:dyDescent="0.75">
      <c r="A523" s="101"/>
      <c r="B523" s="188"/>
      <c r="C523" s="189"/>
      <c r="D523" s="101"/>
      <c r="E523" s="19"/>
      <c r="F523" s="19"/>
      <c r="G523" s="19"/>
      <c r="H523" s="19"/>
      <c r="J523" s="206"/>
      <c r="K523" s="102"/>
      <c r="L523" s="19"/>
      <c r="M523" s="19"/>
      <c r="N523" s="19"/>
      <c r="O523" s="19"/>
    </row>
    <row r="524" spans="1:15" ht="21.6" x14ac:dyDescent="0.75">
      <c r="A524" s="101"/>
      <c r="B524" s="188"/>
      <c r="C524" s="189"/>
      <c r="D524" s="101"/>
      <c r="E524" s="19"/>
      <c r="F524" s="19"/>
      <c r="G524" s="19"/>
      <c r="H524" s="19"/>
      <c r="J524" s="206"/>
      <c r="K524" s="102"/>
      <c r="L524" s="19"/>
      <c r="M524" s="19"/>
      <c r="N524" s="19"/>
      <c r="O524" s="19"/>
    </row>
    <row r="525" spans="1:15" ht="21.6" x14ac:dyDescent="0.75">
      <c r="A525" s="101"/>
      <c r="B525" s="188"/>
      <c r="C525" s="189"/>
      <c r="D525" s="101"/>
      <c r="E525" s="19"/>
      <c r="F525" s="19"/>
      <c r="G525" s="19"/>
      <c r="H525" s="19"/>
      <c r="J525" s="206"/>
      <c r="K525" s="102"/>
      <c r="L525" s="19"/>
      <c r="M525" s="19"/>
      <c r="N525" s="19"/>
      <c r="O525" s="19"/>
    </row>
    <row r="526" spans="1:15" ht="21.6" x14ac:dyDescent="0.75">
      <c r="A526" s="101"/>
      <c r="B526" s="188"/>
      <c r="C526" s="189"/>
      <c r="D526" s="101"/>
      <c r="E526" s="19"/>
      <c r="F526" s="19"/>
      <c r="G526" s="19"/>
      <c r="H526" s="19"/>
      <c r="J526" s="206"/>
      <c r="K526" s="102"/>
      <c r="L526" s="19"/>
      <c r="M526" s="19"/>
      <c r="N526" s="19"/>
      <c r="O526" s="19"/>
    </row>
    <row r="527" spans="1:15" ht="21.6" x14ac:dyDescent="0.75">
      <c r="A527" s="101"/>
      <c r="B527" s="188"/>
      <c r="C527" s="189"/>
      <c r="D527" s="101"/>
      <c r="E527" s="19"/>
      <c r="F527" s="19"/>
      <c r="G527" s="19"/>
      <c r="H527" s="19"/>
      <c r="J527" s="206"/>
      <c r="K527" s="102"/>
      <c r="L527" s="19"/>
      <c r="M527" s="19"/>
      <c r="N527" s="19"/>
      <c r="O527" s="19"/>
    </row>
    <row r="528" spans="1:15" ht="21.6" x14ac:dyDescent="0.75">
      <c r="A528" s="101"/>
      <c r="B528" s="188"/>
      <c r="C528" s="189"/>
      <c r="D528" s="101"/>
      <c r="E528" s="19"/>
      <c r="F528" s="19"/>
      <c r="G528" s="19"/>
      <c r="H528" s="19"/>
      <c r="J528" s="206"/>
      <c r="K528" s="102"/>
      <c r="L528" s="19"/>
      <c r="M528" s="19"/>
      <c r="N528" s="19"/>
      <c r="O528" s="19"/>
    </row>
    <row r="529" spans="1:15" ht="21.6" x14ac:dyDescent="0.75">
      <c r="A529" s="101"/>
      <c r="B529" s="188"/>
      <c r="C529" s="189"/>
      <c r="D529" s="101"/>
      <c r="E529" s="19"/>
      <c r="F529" s="19"/>
      <c r="G529" s="19"/>
      <c r="H529" s="19"/>
      <c r="J529" s="206"/>
      <c r="K529" s="102"/>
      <c r="L529" s="19"/>
      <c r="M529" s="19"/>
      <c r="N529" s="19"/>
      <c r="O529" s="19"/>
    </row>
    <row r="530" spans="1:15" ht="21.6" x14ac:dyDescent="0.75">
      <c r="A530" s="101"/>
      <c r="B530" s="188"/>
      <c r="C530" s="189"/>
      <c r="D530" s="101"/>
      <c r="E530" s="19"/>
      <c r="F530" s="19"/>
      <c r="G530" s="19"/>
      <c r="H530" s="19"/>
      <c r="J530" s="206"/>
      <c r="K530" s="102"/>
      <c r="L530" s="19"/>
      <c r="M530" s="19"/>
      <c r="N530" s="19"/>
      <c r="O530" s="19"/>
    </row>
    <row r="531" spans="1:15" ht="21.6" x14ac:dyDescent="0.75">
      <c r="A531" s="101"/>
      <c r="B531" s="188"/>
      <c r="C531" s="189"/>
      <c r="D531" s="101"/>
      <c r="E531" s="19"/>
      <c r="F531" s="19"/>
      <c r="G531" s="19"/>
      <c r="H531" s="19"/>
      <c r="J531" s="206"/>
      <c r="K531" s="102"/>
      <c r="L531" s="19"/>
      <c r="M531" s="19"/>
      <c r="N531" s="19"/>
      <c r="O531" s="19"/>
    </row>
    <row r="532" spans="1:15" ht="21.6" x14ac:dyDescent="0.75">
      <c r="A532" s="101"/>
      <c r="B532" s="188"/>
      <c r="C532" s="189"/>
      <c r="D532" s="101"/>
      <c r="E532" s="19"/>
      <c r="F532" s="19"/>
      <c r="G532" s="19"/>
      <c r="H532" s="19"/>
      <c r="J532" s="206"/>
      <c r="K532" s="102"/>
      <c r="L532" s="19"/>
      <c r="M532" s="19"/>
      <c r="N532" s="19"/>
      <c r="O532" s="19"/>
    </row>
    <row r="533" spans="1:15" ht="21.6" x14ac:dyDescent="0.75">
      <c r="A533" s="101"/>
      <c r="B533" s="188"/>
      <c r="C533" s="189"/>
      <c r="D533" s="101"/>
      <c r="E533" s="19"/>
      <c r="F533" s="19"/>
      <c r="G533" s="19"/>
      <c r="H533" s="19"/>
      <c r="J533" s="206"/>
      <c r="K533" s="102"/>
      <c r="L533" s="19"/>
      <c r="M533" s="19"/>
      <c r="N533" s="19"/>
      <c r="O533" s="19"/>
    </row>
    <row r="534" spans="1:15" ht="21.6" x14ac:dyDescent="0.75">
      <c r="A534" s="101"/>
      <c r="B534" s="188"/>
      <c r="C534" s="189"/>
      <c r="D534" s="101"/>
      <c r="E534" s="19"/>
      <c r="F534" s="19"/>
      <c r="G534" s="19"/>
      <c r="H534" s="19"/>
      <c r="J534" s="206"/>
      <c r="K534" s="102"/>
      <c r="L534" s="19"/>
      <c r="M534" s="19"/>
      <c r="N534" s="19"/>
      <c r="O534" s="19"/>
    </row>
    <row r="535" spans="1:15" ht="21.6" x14ac:dyDescent="0.75">
      <c r="A535" s="101"/>
      <c r="B535" s="188"/>
      <c r="C535" s="189"/>
      <c r="D535" s="101"/>
      <c r="E535" s="19"/>
      <c r="F535" s="19"/>
      <c r="G535" s="19"/>
      <c r="H535" s="19"/>
      <c r="J535" s="206"/>
      <c r="K535" s="102"/>
      <c r="L535" s="19"/>
      <c r="M535" s="19"/>
      <c r="N535" s="19"/>
      <c r="O535" s="19"/>
    </row>
    <row r="536" spans="1:15" ht="21.6" x14ac:dyDescent="0.75">
      <c r="A536" s="101"/>
      <c r="B536" s="188"/>
      <c r="C536" s="189"/>
      <c r="D536" s="101"/>
      <c r="E536" s="19"/>
      <c r="F536" s="19"/>
      <c r="G536" s="19"/>
      <c r="H536" s="19"/>
      <c r="J536" s="206"/>
      <c r="K536" s="102"/>
      <c r="L536" s="19"/>
      <c r="M536" s="19"/>
      <c r="N536" s="19"/>
      <c r="O536" s="19"/>
    </row>
    <row r="537" spans="1:15" ht="21.6" x14ac:dyDescent="0.75">
      <c r="A537" s="101"/>
      <c r="B537" s="188"/>
      <c r="C537" s="189"/>
      <c r="D537" s="101"/>
      <c r="E537" s="19"/>
      <c r="F537" s="19"/>
      <c r="G537" s="19"/>
      <c r="H537" s="19"/>
      <c r="J537" s="206"/>
      <c r="K537" s="102"/>
      <c r="L537" s="19"/>
      <c r="M537" s="19"/>
      <c r="N537" s="19"/>
      <c r="O537" s="19"/>
    </row>
    <row r="538" spans="1:15" ht="21.6" x14ac:dyDescent="0.75">
      <c r="A538" s="101"/>
      <c r="B538" s="188"/>
      <c r="C538" s="189"/>
      <c r="D538" s="101"/>
      <c r="E538" s="19"/>
      <c r="F538" s="19"/>
      <c r="G538" s="19"/>
      <c r="H538" s="19"/>
      <c r="J538" s="206"/>
      <c r="K538" s="102"/>
      <c r="L538" s="19"/>
      <c r="M538" s="19"/>
      <c r="N538" s="19"/>
      <c r="O538" s="19"/>
    </row>
    <row r="539" spans="1:15" ht="21.6" x14ac:dyDescent="0.75">
      <c r="A539" s="101"/>
      <c r="B539" s="188"/>
      <c r="C539" s="189"/>
      <c r="D539" s="101"/>
      <c r="E539" s="19"/>
      <c r="F539" s="19"/>
      <c r="G539" s="19"/>
      <c r="H539" s="19"/>
      <c r="J539" s="206"/>
      <c r="K539" s="102"/>
      <c r="L539" s="19"/>
      <c r="M539" s="19"/>
      <c r="N539" s="19"/>
      <c r="O539" s="19"/>
    </row>
    <row r="540" spans="1:15" ht="21.6" x14ac:dyDescent="0.75">
      <c r="A540" s="101"/>
      <c r="B540" s="188"/>
      <c r="C540" s="189"/>
      <c r="D540" s="101"/>
      <c r="E540" s="19"/>
      <c r="F540" s="19"/>
      <c r="G540" s="19"/>
      <c r="H540" s="19"/>
      <c r="J540" s="206"/>
      <c r="K540" s="102"/>
      <c r="L540" s="19"/>
      <c r="M540" s="19"/>
      <c r="N540" s="19"/>
      <c r="O540" s="19"/>
    </row>
    <row r="541" spans="1:15" ht="21.6" x14ac:dyDescent="0.75">
      <c r="A541" s="101"/>
      <c r="B541" s="188"/>
      <c r="C541" s="189"/>
      <c r="D541" s="101"/>
      <c r="E541" s="19"/>
      <c r="F541" s="19"/>
      <c r="G541" s="19"/>
      <c r="H541" s="19"/>
      <c r="J541" s="206"/>
      <c r="K541" s="102"/>
      <c r="L541" s="19"/>
      <c r="M541" s="19"/>
      <c r="N541" s="19"/>
      <c r="O541" s="19"/>
    </row>
    <row r="542" spans="1:15" ht="21.6" x14ac:dyDescent="0.75">
      <c r="A542" s="101"/>
      <c r="B542" s="188"/>
      <c r="C542" s="189"/>
      <c r="D542" s="101"/>
      <c r="E542" s="19"/>
      <c r="F542" s="19"/>
      <c r="G542" s="19"/>
      <c r="H542" s="19"/>
      <c r="J542" s="206"/>
      <c r="K542" s="102"/>
      <c r="L542" s="19"/>
      <c r="M542" s="19"/>
      <c r="N542" s="19"/>
      <c r="O542" s="19"/>
    </row>
    <row r="543" spans="1:15" ht="21.6" x14ac:dyDescent="0.75">
      <c r="A543" s="101"/>
      <c r="B543" s="188"/>
      <c r="C543" s="189"/>
      <c r="D543" s="101"/>
      <c r="E543" s="19"/>
      <c r="F543" s="19"/>
      <c r="G543" s="19"/>
      <c r="H543" s="19"/>
      <c r="J543" s="206"/>
      <c r="K543" s="102"/>
      <c r="L543" s="19"/>
      <c r="M543" s="19"/>
      <c r="N543" s="19"/>
      <c r="O543" s="19"/>
    </row>
    <row r="544" spans="1:15" ht="21.6" x14ac:dyDescent="0.75">
      <c r="A544" s="101"/>
      <c r="B544" s="188"/>
      <c r="C544" s="189"/>
      <c r="D544" s="101"/>
      <c r="E544" s="19"/>
      <c r="F544" s="19"/>
      <c r="G544" s="19"/>
      <c r="H544" s="19"/>
      <c r="J544" s="206"/>
      <c r="K544" s="102"/>
      <c r="L544" s="19"/>
      <c r="M544" s="19"/>
      <c r="N544" s="19"/>
      <c r="O544" s="19"/>
    </row>
    <row r="545" spans="1:15" ht="21.6" x14ac:dyDescent="0.75">
      <c r="A545" s="101"/>
      <c r="B545" s="188"/>
      <c r="C545" s="189"/>
      <c r="D545" s="101"/>
      <c r="E545" s="19"/>
      <c r="F545" s="19"/>
      <c r="G545" s="19"/>
      <c r="H545" s="19"/>
      <c r="J545" s="206"/>
      <c r="K545" s="102"/>
      <c r="L545" s="19"/>
      <c r="M545" s="19"/>
      <c r="N545" s="19"/>
      <c r="O545" s="19"/>
    </row>
    <row r="546" spans="1:15" ht="21.6" x14ac:dyDescent="0.75">
      <c r="A546" s="101"/>
      <c r="B546" s="188"/>
      <c r="C546" s="189"/>
      <c r="D546" s="101"/>
      <c r="E546" s="19"/>
      <c r="F546" s="19"/>
      <c r="G546" s="19"/>
      <c r="H546" s="19"/>
      <c r="J546" s="206"/>
      <c r="K546" s="102"/>
      <c r="L546" s="19"/>
      <c r="M546" s="19"/>
      <c r="N546" s="19"/>
      <c r="O546" s="19"/>
    </row>
    <row r="547" spans="1:15" ht="21.6" x14ac:dyDescent="0.75">
      <c r="A547" s="101"/>
      <c r="B547" s="188"/>
      <c r="C547" s="189"/>
      <c r="D547" s="101"/>
      <c r="E547" s="19"/>
      <c r="F547" s="19"/>
      <c r="G547" s="19"/>
      <c r="H547" s="19"/>
      <c r="J547" s="206"/>
      <c r="K547" s="102"/>
      <c r="L547" s="19"/>
      <c r="M547" s="19"/>
      <c r="N547" s="19"/>
      <c r="O547" s="19"/>
    </row>
    <row r="548" spans="1:15" ht="21.6" x14ac:dyDescent="0.75">
      <c r="A548" s="101"/>
      <c r="B548" s="188"/>
      <c r="C548" s="189"/>
      <c r="D548" s="101"/>
      <c r="E548" s="19"/>
      <c r="F548" s="19"/>
      <c r="G548" s="19"/>
      <c r="H548" s="19"/>
      <c r="J548" s="206"/>
      <c r="K548" s="102"/>
      <c r="L548" s="19"/>
      <c r="M548" s="19"/>
      <c r="N548" s="19"/>
      <c r="O548" s="19"/>
    </row>
    <row r="549" spans="1:15" ht="21.6" x14ac:dyDescent="0.75">
      <c r="A549" s="101"/>
      <c r="B549" s="188"/>
      <c r="C549" s="189"/>
      <c r="D549" s="101"/>
      <c r="E549" s="19"/>
      <c r="F549" s="19"/>
      <c r="G549" s="19"/>
      <c r="H549" s="19"/>
      <c r="J549" s="206"/>
      <c r="K549" s="102"/>
      <c r="L549" s="19"/>
      <c r="M549" s="19"/>
      <c r="N549" s="19"/>
      <c r="O549" s="19"/>
    </row>
    <row r="550" spans="1:15" ht="21.6" x14ac:dyDescent="0.75">
      <c r="A550" s="101"/>
      <c r="B550" s="188"/>
      <c r="C550" s="189"/>
      <c r="D550" s="101"/>
      <c r="E550" s="19"/>
      <c r="F550" s="19"/>
      <c r="G550" s="19"/>
      <c r="H550" s="19"/>
      <c r="J550" s="206"/>
      <c r="K550" s="102"/>
      <c r="L550" s="19"/>
      <c r="M550" s="19"/>
      <c r="N550" s="19"/>
      <c r="O550" s="19"/>
    </row>
    <row r="551" spans="1:15" ht="21.6" x14ac:dyDescent="0.75">
      <c r="A551" s="101"/>
      <c r="B551" s="188"/>
      <c r="C551" s="189"/>
      <c r="D551" s="101"/>
      <c r="E551" s="19"/>
      <c r="F551" s="19"/>
      <c r="G551" s="19"/>
      <c r="H551" s="19"/>
      <c r="J551" s="206"/>
      <c r="K551" s="102"/>
      <c r="L551" s="19"/>
      <c r="M551" s="19"/>
      <c r="N551" s="19"/>
      <c r="O551" s="19"/>
    </row>
    <row r="552" spans="1:15" ht="21.6" x14ac:dyDescent="0.75">
      <c r="A552" s="101"/>
      <c r="B552" s="188"/>
      <c r="C552" s="189"/>
      <c r="D552" s="101"/>
      <c r="E552" s="19"/>
      <c r="F552" s="19"/>
      <c r="G552" s="19"/>
      <c r="H552" s="19"/>
      <c r="J552" s="206"/>
      <c r="K552" s="102"/>
      <c r="L552" s="19"/>
      <c r="M552" s="19"/>
      <c r="N552" s="19"/>
      <c r="O552" s="19"/>
    </row>
    <row r="553" spans="1:15" ht="21.6" x14ac:dyDescent="0.75">
      <c r="A553" s="101"/>
      <c r="B553" s="188"/>
      <c r="C553" s="189"/>
      <c r="D553" s="101"/>
      <c r="E553" s="19"/>
      <c r="F553" s="19"/>
      <c r="G553" s="19"/>
      <c r="H553" s="19"/>
      <c r="J553" s="206"/>
      <c r="K553" s="102"/>
      <c r="L553" s="19"/>
      <c r="M553" s="19"/>
      <c r="N553" s="19"/>
      <c r="O553" s="19"/>
    </row>
    <row r="554" spans="1:15" ht="21.6" x14ac:dyDescent="0.75">
      <c r="A554" s="101"/>
      <c r="B554" s="188"/>
      <c r="C554" s="189"/>
      <c r="D554" s="101"/>
      <c r="E554" s="19"/>
      <c r="F554" s="19"/>
      <c r="G554" s="19"/>
      <c r="H554" s="19"/>
      <c r="J554" s="206"/>
      <c r="K554" s="102"/>
      <c r="L554" s="19"/>
      <c r="M554" s="19"/>
      <c r="N554" s="19"/>
      <c r="O554" s="19"/>
    </row>
    <row r="555" spans="1:15" ht="21.6" x14ac:dyDescent="0.75">
      <c r="A555" s="101"/>
      <c r="B555" s="188"/>
      <c r="C555" s="189"/>
      <c r="D555" s="101"/>
      <c r="E555" s="19"/>
      <c r="F555" s="19"/>
      <c r="G555" s="19"/>
      <c r="H555" s="19"/>
      <c r="J555" s="206"/>
      <c r="K555" s="102"/>
      <c r="L555" s="19"/>
      <c r="M555" s="19"/>
      <c r="N555" s="19"/>
      <c r="O555" s="19"/>
    </row>
    <row r="556" spans="1:15" ht="21.6" x14ac:dyDescent="0.75">
      <c r="A556" s="101"/>
      <c r="B556" s="188"/>
      <c r="C556" s="189"/>
      <c r="D556" s="101"/>
      <c r="E556" s="19"/>
      <c r="F556" s="19"/>
      <c r="G556" s="19"/>
      <c r="H556" s="19"/>
      <c r="J556" s="206"/>
      <c r="K556" s="102"/>
      <c r="L556" s="19"/>
      <c r="M556" s="19"/>
      <c r="N556" s="19"/>
      <c r="O556" s="19"/>
    </row>
    <row r="557" spans="1:15" ht="21.6" x14ac:dyDescent="0.75">
      <c r="A557" s="101"/>
      <c r="B557" s="188"/>
      <c r="C557" s="189"/>
      <c r="D557" s="101"/>
      <c r="E557" s="19"/>
      <c r="F557" s="19"/>
      <c r="G557" s="19"/>
      <c r="H557" s="19"/>
      <c r="J557" s="206"/>
      <c r="K557" s="102"/>
      <c r="L557" s="19"/>
      <c r="M557" s="19"/>
      <c r="N557" s="19"/>
      <c r="O557" s="19"/>
    </row>
    <row r="558" spans="1:15" ht="21.6" x14ac:dyDescent="0.75">
      <c r="A558" s="101"/>
      <c r="B558" s="188"/>
      <c r="C558" s="189"/>
      <c r="D558" s="101"/>
      <c r="E558" s="19"/>
      <c r="F558" s="19"/>
      <c r="G558" s="19"/>
      <c r="H558" s="19"/>
      <c r="J558" s="206"/>
      <c r="K558" s="102"/>
      <c r="L558" s="19"/>
      <c r="M558" s="19"/>
      <c r="N558" s="19"/>
      <c r="O558" s="19"/>
    </row>
    <row r="559" spans="1:15" ht="21.6" x14ac:dyDescent="0.75">
      <c r="A559" s="101"/>
      <c r="B559" s="188"/>
      <c r="C559" s="189"/>
      <c r="D559" s="101"/>
      <c r="E559" s="19"/>
      <c r="F559" s="19"/>
      <c r="G559" s="19"/>
      <c r="H559" s="19"/>
      <c r="J559" s="206"/>
      <c r="K559" s="102"/>
      <c r="L559" s="19"/>
      <c r="M559" s="19"/>
      <c r="N559" s="19"/>
      <c r="O559" s="19"/>
    </row>
    <row r="560" spans="1:15" ht="21.6" x14ac:dyDescent="0.75">
      <c r="A560" s="101"/>
      <c r="B560" s="188"/>
      <c r="C560" s="189"/>
      <c r="D560" s="101"/>
      <c r="E560" s="19"/>
      <c r="F560" s="19"/>
      <c r="G560" s="19"/>
      <c r="H560" s="19"/>
      <c r="J560" s="206"/>
      <c r="K560" s="102"/>
      <c r="L560" s="19"/>
      <c r="M560" s="19"/>
      <c r="N560" s="19"/>
      <c r="O560" s="19"/>
    </row>
    <row r="561" spans="1:15" ht="21.6" x14ac:dyDescent="0.75">
      <c r="A561" s="101"/>
      <c r="B561" s="188"/>
      <c r="C561" s="189"/>
      <c r="D561" s="101"/>
      <c r="E561" s="19"/>
      <c r="F561" s="19"/>
      <c r="G561" s="19"/>
      <c r="H561" s="19"/>
      <c r="J561" s="206"/>
      <c r="K561" s="102"/>
      <c r="L561" s="19"/>
      <c r="M561" s="19"/>
      <c r="N561" s="19"/>
      <c r="O561" s="19"/>
    </row>
    <row r="562" spans="1:15" ht="21.6" x14ac:dyDescent="0.75">
      <c r="A562" s="101"/>
      <c r="B562" s="188"/>
      <c r="C562" s="189"/>
      <c r="D562" s="101"/>
      <c r="E562" s="19"/>
      <c r="F562" s="19"/>
      <c r="G562" s="19"/>
      <c r="H562" s="19"/>
      <c r="J562" s="206"/>
      <c r="K562" s="102"/>
      <c r="L562" s="19"/>
      <c r="M562" s="19"/>
      <c r="N562" s="19"/>
      <c r="O562" s="19"/>
    </row>
    <row r="563" spans="1:15" ht="21.6" x14ac:dyDescent="0.75">
      <c r="A563" s="101"/>
      <c r="B563" s="188"/>
      <c r="C563" s="189"/>
      <c r="D563" s="101"/>
      <c r="E563" s="19"/>
      <c r="F563" s="19"/>
      <c r="G563" s="19"/>
      <c r="H563" s="19"/>
      <c r="J563" s="206"/>
      <c r="K563" s="102"/>
      <c r="L563" s="19"/>
      <c r="M563" s="19"/>
      <c r="N563" s="19"/>
      <c r="O563" s="19"/>
    </row>
    <row r="564" spans="1:15" ht="21.6" x14ac:dyDescent="0.75">
      <c r="A564" s="101"/>
      <c r="B564" s="188"/>
      <c r="C564" s="189"/>
      <c r="D564" s="101"/>
      <c r="E564" s="19"/>
      <c r="F564" s="19"/>
      <c r="G564" s="19"/>
      <c r="H564" s="19"/>
      <c r="J564" s="206"/>
      <c r="K564" s="102"/>
      <c r="L564" s="19"/>
      <c r="M564" s="19"/>
      <c r="N564" s="19"/>
      <c r="O564" s="19"/>
    </row>
    <row r="565" spans="1:15" ht="21.6" x14ac:dyDescent="0.75">
      <c r="A565" s="101"/>
      <c r="B565" s="188"/>
      <c r="C565" s="189"/>
      <c r="D565" s="101"/>
      <c r="E565" s="19"/>
      <c r="F565" s="19"/>
      <c r="G565" s="19"/>
      <c r="H565" s="19"/>
      <c r="J565" s="206"/>
      <c r="K565" s="102"/>
      <c r="L565" s="19"/>
      <c r="M565" s="19"/>
      <c r="N565" s="19"/>
      <c r="O565" s="19"/>
    </row>
    <row r="566" spans="1:15" ht="21.6" x14ac:dyDescent="0.75">
      <c r="A566" s="101"/>
      <c r="B566" s="188"/>
      <c r="C566" s="189"/>
      <c r="D566" s="101"/>
      <c r="E566" s="19"/>
      <c r="F566" s="19"/>
      <c r="G566" s="19"/>
      <c r="H566" s="19"/>
      <c r="J566" s="206"/>
      <c r="K566" s="102"/>
      <c r="L566" s="19"/>
      <c r="M566" s="19"/>
      <c r="N566" s="19"/>
      <c r="O566" s="19"/>
    </row>
    <row r="567" spans="1:15" ht="21.6" x14ac:dyDescent="0.75">
      <c r="A567" s="101"/>
      <c r="B567" s="188"/>
      <c r="C567" s="189"/>
      <c r="D567" s="101"/>
      <c r="E567" s="19"/>
      <c r="F567" s="19"/>
      <c r="G567" s="19"/>
      <c r="H567" s="19"/>
      <c r="J567" s="206"/>
      <c r="K567" s="102"/>
      <c r="L567" s="19"/>
      <c r="M567" s="19"/>
      <c r="N567" s="19"/>
      <c r="O567" s="19"/>
    </row>
    <row r="568" spans="1:15" ht="21.6" x14ac:dyDescent="0.75">
      <c r="A568" s="101"/>
      <c r="B568" s="188"/>
      <c r="C568" s="189"/>
      <c r="D568" s="101"/>
      <c r="E568" s="19"/>
      <c r="F568" s="19"/>
      <c r="G568" s="19"/>
      <c r="H568" s="19"/>
      <c r="J568" s="206"/>
      <c r="K568" s="102"/>
      <c r="L568" s="19"/>
      <c r="M568" s="19"/>
      <c r="N568" s="19"/>
      <c r="O568" s="19"/>
    </row>
    <row r="569" spans="1:15" ht="21.6" x14ac:dyDescent="0.75">
      <c r="A569" s="101"/>
      <c r="B569" s="188"/>
      <c r="C569" s="189"/>
      <c r="D569" s="101"/>
      <c r="E569" s="19"/>
      <c r="F569" s="19"/>
      <c r="G569" s="19"/>
      <c r="H569" s="19"/>
      <c r="J569" s="206"/>
      <c r="K569" s="102"/>
      <c r="L569" s="19"/>
      <c r="M569" s="19"/>
      <c r="N569" s="19"/>
      <c r="O569" s="19"/>
    </row>
    <row r="570" spans="1:15" ht="21.6" x14ac:dyDescent="0.75">
      <c r="A570" s="101"/>
      <c r="B570" s="188"/>
      <c r="C570" s="189"/>
      <c r="D570" s="101"/>
      <c r="E570" s="19"/>
      <c r="F570" s="19"/>
      <c r="G570" s="19"/>
      <c r="H570" s="19"/>
      <c r="J570" s="206"/>
      <c r="K570" s="102"/>
      <c r="L570" s="19"/>
      <c r="M570" s="19"/>
      <c r="N570" s="19"/>
      <c r="O570" s="19"/>
    </row>
    <row r="571" spans="1:15" ht="21.6" x14ac:dyDescent="0.75">
      <c r="A571" s="101"/>
      <c r="B571" s="188"/>
      <c r="C571" s="189"/>
      <c r="D571" s="101"/>
      <c r="E571" s="19"/>
      <c r="F571" s="19"/>
      <c r="G571" s="19"/>
      <c r="H571" s="19"/>
      <c r="J571" s="206"/>
      <c r="K571" s="102"/>
      <c r="L571" s="19"/>
      <c r="M571" s="19"/>
      <c r="N571" s="19"/>
      <c r="O571" s="19"/>
    </row>
    <row r="572" spans="1:15" ht="21.6" x14ac:dyDescent="0.75">
      <c r="A572" s="101"/>
      <c r="B572" s="188"/>
      <c r="C572" s="189"/>
      <c r="D572" s="101"/>
      <c r="E572" s="19"/>
      <c r="F572" s="19"/>
      <c r="G572" s="19"/>
      <c r="H572" s="19"/>
      <c r="J572" s="206"/>
      <c r="K572" s="102"/>
      <c r="L572" s="19"/>
      <c r="M572" s="19"/>
      <c r="N572" s="19"/>
      <c r="O572" s="19"/>
    </row>
    <row r="573" spans="1:15" ht="21.6" x14ac:dyDescent="0.75">
      <c r="A573" s="101"/>
      <c r="B573" s="188"/>
      <c r="C573" s="189"/>
      <c r="D573" s="101"/>
      <c r="E573" s="19"/>
      <c r="F573" s="19"/>
      <c r="G573" s="19"/>
      <c r="H573" s="19"/>
      <c r="J573" s="206"/>
      <c r="K573" s="102"/>
      <c r="L573" s="19"/>
      <c r="M573" s="19"/>
      <c r="N573" s="19"/>
      <c r="O573" s="19"/>
    </row>
    <row r="574" spans="1:15" ht="21.6" x14ac:dyDescent="0.75">
      <c r="A574" s="101"/>
      <c r="B574" s="188"/>
      <c r="C574" s="189"/>
      <c r="D574" s="101"/>
      <c r="E574" s="19"/>
      <c r="F574" s="19"/>
      <c r="G574" s="19"/>
      <c r="H574" s="19"/>
      <c r="J574" s="206"/>
      <c r="K574" s="102"/>
      <c r="L574" s="19"/>
      <c r="M574" s="19"/>
      <c r="N574" s="19"/>
      <c r="O574" s="19"/>
    </row>
    <row r="575" spans="1:15" ht="21.6" x14ac:dyDescent="0.75">
      <c r="A575" s="101"/>
      <c r="B575" s="188"/>
      <c r="C575" s="189"/>
      <c r="D575" s="101"/>
      <c r="E575" s="19"/>
      <c r="F575" s="19"/>
      <c r="G575" s="19"/>
      <c r="H575" s="19"/>
      <c r="J575" s="206"/>
      <c r="K575" s="102"/>
      <c r="L575" s="19"/>
      <c r="M575" s="19"/>
      <c r="N575" s="19"/>
      <c r="O575" s="19"/>
    </row>
    <row r="576" spans="1:15" ht="21.6" x14ac:dyDescent="0.75">
      <c r="A576" s="101"/>
      <c r="B576" s="188"/>
      <c r="C576" s="189"/>
      <c r="D576" s="101"/>
      <c r="E576" s="19"/>
      <c r="F576" s="19"/>
      <c r="G576" s="19"/>
      <c r="H576" s="19"/>
      <c r="J576" s="206"/>
      <c r="K576" s="102"/>
      <c r="L576" s="19"/>
      <c r="M576" s="19"/>
      <c r="N576" s="19"/>
      <c r="O576" s="19"/>
    </row>
    <row r="577" spans="1:15" ht="21.6" x14ac:dyDescent="0.75">
      <c r="A577" s="101"/>
      <c r="B577" s="188"/>
      <c r="C577" s="189"/>
      <c r="D577" s="101"/>
      <c r="E577" s="19"/>
      <c r="F577" s="19"/>
      <c r="G577" s="19"/>
      <c r="H577" s="19"/>
      <c r="J577" s="206"/>
      <c r="K577" s="102"/>
      <c r="L577" s="19"/>
      <c r="M577" s="19"/>
      <c r="N577" s="19"/>
      <c r="O577" s="19"/>
    </row>
    <row r="578" spans="1:15" ht="21.6" x14ac:dyDescent="0.75">
      <c r="A578" s="101"/>
      <c r="B578" s="188"/>
      <c r="C578" s="189"/>
      <c r="D578" s="101"/>
      <c r="E578" s="19"/>
      <c r="F578" s="19"/>
      <c r="G578" s="19"/>
      <c r="H578" s="19"/>
      <c r="J578" s="206"/>
      <c r="K578" s="102"/>
      <c r="L578" s="19"/>
      <c r="M578" s="19"/>
      <c r="N578" s="19"/>
      <c r="O578" s="19"/>
    </row>
    <row r="579" spans="1:15" ht="21.6" x14ac:dyDescent="0.75">
      <c r="A579" s="101"/>
      <c r="B579" s="188"/>
      <c r="C579" s="189"/>
      <c r="D579" s="101"/>
      <c r="E579" s="19"/>
      <c r="F579" s="19"/>
      <c r="G579" s="19"/>
      <c r="H579" s="19"/>
      <c r="J579" s="206"/>
      <c r="K579" s="102"/>
      <c r="L579" s="19"/>
      <c r="M579" s="19"/>
      <c r="N579" s="19"/>
      <c r="O579" s="19"/>
    </row>
    <row r="580" spans="1:15" ht="21.6" x14ac:dyDescent="0.75">
      <c r="A580" s="101"/>
      <c r="B580" s="188"/>
      <c r="C580" s="189"/>
      <c r="D580" s="101"/>
      <c r="E580" s="19"/>
      <c r="F580" s="19"/>
      <c r="G580" s="19"/>
      <c r="H580" s="19"/>
      <c r="J580" s="206"/>
      <c r="K580" s="102"/>
      <c r="L580" s="19"/>
      <c r="M580" s="19"/>
      <c r="N580" s="19"/>
      <c r="O580" s="19"/>
    </row>
    <row r="581" spans="1:15" ht="21.6" x14ac:dyDescent="0.75">
      <c r="A581" s="101"/>
      <c r="B581" s="188"/>
      <c r="C581" s="189"/>
      <c r="D581" s="101"/>
      <c r="E581" s="19"/>
      <c r="F581" s="19"/>
      <c r="G581" s="19"/>
      <c r="H581" s="19"/>
      <c r="J581" s="206"/>
      <c r="K581" s="102"/>
      <c r="L581" s="19"/>
      <c r="M581" s="19"/>
      <c r="N581" s="19"/>
      <c r="O581" s="19"/>
    </row>
    <row r="582" spans="1:15" ht="21.6" x14ac:dyDescent="0.75">
      <c r="A582" s="101"/>
      <c r="B582" s="188"/>
      <c r="C582" s="189"/>
      <c r="D582" s="101"/>
      <c r="E582" s="19"/>
      <c r="F582" s="19"/>
      <c r="G582" s="19"/>
      <c r="H582" s="19"/>
      <c r="J582" s="206"/>
      <c r="K582" s="102"/>
      <c r="L582" s="19"/>
      <c r="M582" s="19"/>
      <c r="N582" s="19"/>
      <c r="O582" s="19"/>
    </row>
    <row r="583" spans="1:15" ht="21.6" x14ac:dyDescent="0.75">
      <c r="A583" s="101"/>
      <c r="B583" s="188"/>
      <c r="C583" s="189"/>
      <c r="D583" s="101"/>
      <c r="E583" s="19"/>
      <c r="F583" s="19"/>
      <c r="G583" s="19"/>
      <c r="H583" s="19"/>
      <c r="J583" s="206"/>
      <c r="K583" s="102"/>
      <c r="L583" s="19"/>
      <c r="M583" s="19"/>
      <c r="N583" s="19"/>
      <c r="O583" s="19"/>
    </row>
    <row r="584" spans="1:15" ht="21.6" x14ac:dyDescent="0.75">
      <c r="A584" s="101"/>
      <c r="B584" s="188"/>
      <c r="C584" s="189"/>
      <c r="D584" s="101"/>
      <c r="E584" s="19"/>
      <c r="F584" s="19"/>
      <c r="G584" s="19"/>
      <c r="H584" s="19"/>
      <c r="J584" s="206"/>
      <c r="K584" s="102"/>
      <c r="L584" s="19"/>
      <c r="M584" s="19"/>
      <c r="N584" s="19"/>
      <c r="O584" s="19"/>
    </row>
    <row r="585" spans="1:15" ht="21.6" x14ac:dyDescent="0.75">
      <c r="A585" s="101"/>
      <c r="B585" s="188"/>
      <c r="C585" s="189"/>
      <c r="D585" s="101"/>
      <c r="E585" s="19"/>
      <c r="F585" s="19"/>
      <c r="G585" s="19"/>
      <c r="H585" s="19"/>
      <c r="J585" s="206"/>
      <c r="K585" s="102"/>
      <c r="L585" s="19"/>
      <c r="M585" s="19"/>
      <c r="N585" s="19"/>
      <c r="O585" s="19"/>
    </row>
    <row r="586" spans="1:15" ht="21.6" x14ac:dyDescent="0.75">
      <c r="A586" s="101"/>
      <c r="B586" s="188"/>
      <c r="C586" s="189"/>
      <c r="D586" s="101"/>
      <c r="E586" s="19"/>
      <c r="F586" s="19"/>
      <c r="G586" s="19"/>
      <c r="H586" s="19"/>
      <c r="J586" s="206"/>
      <c r="K586" s="102"/>
      <c r="L586" s="19"/>
      <c r="M586" s="19"/>
      <c r="N586" s="19"/>
      <c r="O586" s="19"/>
    </row>
    <row r="587" spans="1:15" ht="21.6" x14ac:dyDescent="0.75">
      <c r="A587" s="101"/>
      <c r="B587" s="188"/>
      <c r="C587" s="189"/>
      <c r="D587" s="101"/>
      <c r="E587" s="19"/>
      <c r="F587" s="19"/>
      <c r="G587" s="19"/>
      <c r="H587" s="19"/>
      <c r="J587" s="206"/>
      <c r="K587" s="102"/>
      <c r="L587" s="19"/>
      <c r="M587" s="19"/>
      <c r="N587" s="19"/>
      <c r="O587" s="19"/>
    </row>
    <row r="588" spans="1:15" ht="21.6" x14ac:dyDescent="0.75">
      <c r="A588" s="101"/>
      <c r="B588" s="188"/>
      <c r="C588" s="189"/>
      <c r="D588" s="101"/>
      <c r="E588" s="19"/>
      <c r="F588" s="19"/>
      <c r="G588" s="19"/>
      <c r="H588" s="19"/>
      <c r="J588" s="206"/>
      <c r="K588" s="102"/>
      <c r="L588" s="19"/>
      <c r="M588" s="19"/>
      <c r="N588" s="19"/>
      <c r="O588" s="19"/>
    </row>
    <row r="589" spans="1:15" ht="21.6" x14ac:dyDescent="0.75">
      <c r="A589" s="101"/>
      <c r="B589" s="188"/>
      <c r="C589" s="189"/>
      <c r="D589" s="101"/>
      <c r="E589" s="19"/>
      <c r="F589" s="19"/>
      <c r="G589" s="19"/>
      <c r="H589" s="19"/>
      <c r="J589" s="206"/>
      <c r="K589" s="102"/>
      <c r="L589" s="19"/>
      <c r="M589" s="19"/>
      <c r="N589" s="19"/>
      <c r="O589" s="19"/>
    </row>
    <row r="590" spans="1:15" ht="21.6" x14ac:dyDescent="0.75">
      <c r="A590" s="101"/>
      <c r="B590" s="188"/>
      <c r="C590" s="189"/>
      <c r="D590" s="101"/>
      <c r="E590" s="19"/>
      <c r="F590" s="19"/>
      <c r="G590" s="19"/>
      <c r="H590" s="19"/>
      <c r="J590" s="206"/>
      <c r="K590" s="102"/>
      <c r="L590" s="19"/>
      <c r="M590" s="19"/>
      <c r="N590" s="19"/>
      <c r="O590" s="19"/>
    </row>
    <row r="591" spans="1:15" ht="21.6" x14ac:dyDescent="0.75">
      <c r="A591" s="101"/>
      <c r="B591" s="188"/>
      <c r="C591" s="189"/>
      <c r="D591" s="101"/>
      <c r="E591" s="19"/>
      <c r="F591" s="19"/>
      <c r="G591" s="19"/>
      <c r="H591" s="19"/>
      <c r="J591" s="206"/>
      <c r="K591" s="102"/>
      <c r="L591" s="19"/>
      <c r="M591" s="19"/>
      <c r="N591" s="19"/>
      <c r="O591" s="19"/>
    </row>
    <row r="592" spans="1:15" ht="21.6" x14ac:dyDescent="0.75">
      <c r="A592" s="101"/>
      <c r="B592" s="188"/>
      <c r="C592" s="189"/>
      <c r="D592" s="101"/>
      <c r="E592" s="19"/>
      <c r="F592" s="19"/>
      <c r="G592" s="19"/>
      <c r="H592" s="19"/>
      <c r="J592" s="206"/>
      <c r="K592" s="102"/>
      <c r="L592" s="19"/>
      <c r="M592" s="19"/>
      <c r="N592" s="19"/>
      <c r="O592" s="19"/>
    </row>
    <row r="593" spans="1:15" ht="21.6" x14ac:dyDescent="0.75">
      <c r="A593" s="101"/>
      <c r="B593" s="188"/>
      <c r="C593" s="189"/>
      <c r="D593" s="101"/>
      <c r="E593" s="19"/>
      <c r="F593" s="19"/>
      <c r="G593" s="19"/>
      <c r="H593" s="19"/>
      <c r="J593" s="206"/>
      <c r="K593" s="102"/>
      <c r="L593" s="19"/>
      <c r="M593" s="19"/>
      <c r="N593" s="19"/>
      <c r="O593" s="19"/>
    </row>
    <row r="594" spans="1:15" ht="21.6" x14ac:dyDescent="0.75">
      <c r="A594" s="101"/>
      <c r="B594" s="188"/>
      <c r="C594" s="189"/>
      <c r="D594" s="101"/>
      <c r="E594" s="19"/>
      <c r="F594" s="19"/>
      <c r="G594" s="19"/>
      <c r="H594" s="19"/>
      <c r="J594" s="206"/>
      <c r="K594" s="102"/>
      <c r="L594" s="19"/>
      <c r="M594" s="19"/>
      <c r="N594" s="19"/>
      <c r="O594" s="19"/>
    </row>
    <row r="595" spans="1:15" ht="21.6" x14ac:dyDescent="0.75">
      <c r="A595" s="101"/>
      <c r="B595" s="188"/>
      <c r="C595" s="189"/>
      <c r="D595" s="101"/>
      <c r="E595" s="19"/>
      <c r="F595" s="19"/>
      <c r="G595" s="19"/>
      <c r="H595" s="19"/>
      <c r="J595" s="206"/>
      <c r="K595" s="102"/>
      <c r="L595" s="19"/>
      <c r="M595" s="19"/>
      <c r="N595" s="19"/>
      <c r="O595" s="19"/>
    </row>
    <row r="596" spans="1:15" ht="21.6" x14ac:dyDescent="0.75">
      <c r="A596" s="101"/>
      <c r="B596" s="188"/>
      <c r="C596" s="189"/>
      <c r="D596" s="101"/>
      <c r="E596" s="19"/>
      <c r="F596" s="19"/>
      <c r="G596" s="19"/>
      <c r="H596" s="19"/>
      <c r="J596" s="206"/>
      <c r="K596" s="102"/>
      <c r="L596" s="19"/>
      <c r="M596" s="19"/>
      <c r="N596" s="19"/>
      <c r="O596" s="19"/>
    </row>
    <row r="597" spans="1:15" ht="21.6" x14ac:dyDescent="0.75">
      <c r="A597" s="101"/>
      <c r="B597" s="188"/>
      <c r="C597" s="189"/>
      <c r="D597" s="101"/>
      <c r="E597" s="19"/>
      <c r="F597" s="19"/>
      <c r="G597" s="19"/>
      <c r="H597" s="19"/>
      <c r="J597" s="206"/>
      <c r="K597" s="102"/>
      <c r="L597" s="19"/>
      <c r="M597" s="19"/>
      <c r="N597" s="19"/>
      <c r="O597" s="19"/>
    </row>
    <row r="598" spans="1:15" ht="21.6" x14ac:dyDescent="0.75">
      <c r="A598" s="101"/>
      <c r="B598" s="188"/>
      <c r="C598" s="189"/>
      <c r="D598" s="101"/>
      <c r="E598" s="19"/>
      <c r="F598" s="19"/>
      <c r="G598" s="19"/>
      <c r="H598" s="19"/>
      <c r="J598" s="206"/>
      <c r="K598" s="102"/>
      <c r="L598" s="19"/>
      <c r="M598" s="19"/>
      <c r="N598" s="19"/>
      <c r="O598" s="19"/>
    </row>
    <row r="599" spans="1:15" ht="21.6" x14ac:dyDescent="0.75">
      <c r="A599" s="101"/>
      <c r="B599" s="188"/>
      <c r="C599" s="189"/>
      <c r="D599" s="101"/>
      <c r="E599" s="19"/>
      <c r="F599" s="19"/>
      <c r="G599" s="19"/>
      <c r="H599" s="19"/>
      <c r="J599" s="206"/>
      <c r="K599" s="102"/>
      <c r="L599" s="19"/>
      <c r="M599" s="19"/>
      <c r="N599" s="19"/>
      <c r="O599" s="19"/>
    </row>
    <row r="600" spans="1:15" ht="21.6" x14ac:dyDescent="0.75">
      <c r="A600" s="101"/>
      <c r="B600" s="188"/>
      <c r="C600" s="189"/>
      <c r="D600" s="101"/>
      <c r="E600" s="19"/>
      <c r="F600" s="19"/>
      <c r="G600" s="19"/>
      <c r="H600" s="19"/>
      <c r="J600" s="206"/>
      <c r="K600" s="102"/>
      <c r="L600" s="19"/>
      <c r="M600" s="19"/>
      <c r="N600" s="19"/>
      <c r="O600" s="19"/>
    </row>
    <row r="601" spans="1:15" ht="21.6" x14ac:dyDescent="0.75">
      <c r="A601" s="101"/>
      <c r="B601" s="188"/>
      <c r="C601" s="189"/>
      <c r="D601" s="101"/>
      <c r="E601" s="19"/>
      <c r="F601" s="19"/>
      <c r="G601" s="19"/>
      <c r="H601" s="19"/>
      <c r="J601" s="206"/>
      <c r="K601" s="102"/>
      <c r="L601" s="19"/>
      <c r="M601" s="19"/>
      <c r="N601" s="19"/>
      <c r="O601" s="19"/>
    </row>
    <row r="602" spans="1:15" ht="21.6" x14ac:dyDescent="0.75">
      <c r="A602" s="101"/>
      <c r="B602" s="188"/>
      <c r="C602" s="189"/>
      <c r="D602" s="101"/>
      <c r="E602" s="19"/>
      <c r="F602" s="19"/>
      <c r="G602" s="19"/>
      <c r="H602" s="19"/>
      <c r="J602" s="206"/>
      <c r="K602" s="102"/>
      <c r="L602" s="19"/>
      <c r="M602" s="19"/>
      <c r="N602" s="19"/>
      <c r="O602" s="19"/>
    </row>
    <row r="603" spans="1:15" ht="21.6" x14ac:dyDescent="0.75">
      <c r="A603" s="101"/>
      <c r="B603" s="188"/>
      <c r="C603" s="189"/>
      <c r="D603" s="101"/>
      <c r="E603" s="19"/>
      <c r="F603" s="19"/>
      <c r="G603" s="19"/>
      <c r="H603" s="19"/>
      <c r="J603" s="206"/>
      <c r="K603" s="102"/>
      <c r="L603" s="19"/>
      <c r="M603" s="19"/>
      <c r="N603" s="19"/>
      <c r="O603" s="19"/>
    </row>
    <row r="604" spans="1:15" ht="21.6" x14ac:dyDescent="0.75">
      <c r="A604" s="101"/>
      <c r="B604" s="188"/>
      <c r="C604" s="189"/>
      <c r="D604" s="101"/>
      <c r="E604" s="19"/>
      <c r="F604" s="19"/>
      <c r="G604" s="19"/>
      <c r="H604" s="19"/>
      <c r="J604" s="206"/>
      <c r="K604" s="102"/>
      <c r="L604" s="19"/>
      <c r="M604" s="19"/>
      <c r="N604" s="19"/>
      <c r="O604" s="19"/>
    </row>
    <row r="605" spans="1:15" ht="21.6" x14ac:dyDescent="0.75">
      <c r="A605" s="101"/>
      <c r="B605" s="188"/>
      <c r="C605" s="189"/>
      <c r="D605" s="101"/>
      <c r="E605" s="19"/>
      <c r="F605" s="19"/>
      <c r="G605" s="19"/>
      <c r="H605" s="19"/>
      <c r="J605" s="206"/>
      <c r="K605" s="102"/>
      <c r="L605" s="19"/>
      <c r="M605" s="19"/>
      <c r="N605" s="19"/>
      <c r="O605" s="19"/>
    </row>
    <row r="606" spans="1:15" ht="21.6" x14ac:dyDescent="0.75">
      <c r="A606" s="101"/>
      <c r="B606" s="188"/>
      <c r="C606" s="189"/>
      <c r="D606" s="101"/>
      <c r="E606" s="19"/>
      <c r="F606" s="19"/>
      <c r="G606" s="19"/>
      <c r="H606" s="19"/>
      <c r="J606" s="206"/>
      <c r="K606" s="102"/>
      <c r="L606" s="19"/>
      <c r="M606" s="19"/>
      <c r="N606" s="19"/>
      <c r="O606" s="19"/>
    </row>
    <row r="607" spans="1:15" ht="21.6" x14ac:dyDescent="0.75">
      <c r="A607" s="101"/>
      <c r="B607" s="188"/>
      <c r="C607" s="189"/>
      <c r="D607" s="101"/>
      <c r="E607" s="19"/>
      <c r="F607" s="19"/>
      <c r="G607" s="19"/>
      <c r="H607" s="19"/>
      <c r="J607" s="206"/>
      <c r="K607" s="102"/>
      <c r="L607" s="19"/>
      <c r="M607" s="19"/>
      <c r="N607" s="19"/>
      <c r="O607" s="19"/>
    </row>
    <row r="608" spans="1:15" ht="21.6" x14ac:dyDescent="0.75">
      <c r="A608" s="101"/>
      <c r="B608" s="188"/>
      <c r="C608" s="189"/>
      <c r="D608" s="101"/>
      <c r="E608" s="19"/>
      <c r="F608" s="19"/>
      <c r="G608" s="19"/>
      <c r="H608" s="19"/>
      <c r="J608" s="206"/>
      <c r="K608" s="102"/>
      <c r="L608" s="19"/>
      <c r="M608" s="19"/>
      <c r="N608" s="19"/>
      <c r="O608" s="19"/>
    </row>
    <row r="609" spans="1:15" ht="21.6" x14ac:dyDescent="0.75">
      <c r="A609" s="101"/>
      <c r="B609" s="188"/>
      <c r="C609" s="189"/>
      <c r="D609" s="101"/>
      <c r="E609" s="19"/>
      <c r="F609" s="19"/>
      <c r="G609" s="19"/>
      <c r="H609" s="19"/>
      <c r="J609" s="206"/>
      <c r="K609" s="102"/>
      <c r="L609" s="19"/>
      <c r="M609" s="19"/>
      <c r="N609" s="19"/>
      <c r="O609" s="19"/>
    </row>
    <row r="610" spans="1:15" ht="21.6" x14ac:dyDescent="0.75">
      <c r="A610" s="101"/>
      <c r="B610" s="188"/>
      <c r="C610" s="189"/>
      <c r="D610" s="101"/>
      <c r="E610" s="19"/>
      <c r="F610" s="19"/>
      <c r="G610" s="19"/>
      <c r="H610" s="19"/>
      <c r="J610" s="206"/>
      <c r="K610" s="102"/>
      <c r="L610" s="19"/>
      <c r="M610" s="19"/>
      <c r="N610" s="19"/>
      <c r="O610" s="19"/>
    </row>
    <row r="611" spans="1:15" ht="21.6" x14ac:dyDescent="0.75">
      <c r="A611" s="101"/>
      <c r="B611" s="188"/>
      <c r="C611" s="189"/>
      <c r="D611" s="101"/>
      <c r="E611" s="19"/>
      <c r="F611" s="19"/>
      <c r="G611" s="19"/>
      <c r="H611" s="19"/>
      <c r="J611" s="206"/>
      <c r="K611" s="102"/>
      <c r="L611" s="19"/>
      <c r="M611" s="19"/>
      <c r="N611" s="19"/>
      <c r="O611" s="19"/>
    </row>
    <row r="612" spans="1:15" ht="21.6" x14ac:dyDescent="0.75">
      <c r="A612" s="101"/>
      <c r="B612" s="188"/>
      <c r="C612" s="189"/>
      <c r="D612" s="101"/>
      <c r="E612" s="19"/>
      <c r="F612" s="19"/>
      <c r="G612" s="19"/>
      <c r="H612" s="19"/>
      <c r="J612" s="206"/>
      <c r="K612" s="102"/>
      <c r="L612" s="19"/>
      <c r="M612" s="19"/>
      <c r="N612" s="19"/>
      <c r="O612" s="19"/>
    </row>
    <row r="613" spans="1:15" ht="21.6" x14ac:dyDescent="0.75">
      <c r="A613" s="101"/>
      <c r="B613" s="188"/>
      <c r="C613" s="189"/>
      <c r="D613" s="101"/>
      <c r="E613" s="19"/>
      <c r="F613" s="19"/>
      <c r="G613" s="19"/>
      <c r="H613" s="19"/>
      <c r="J613" s="206"/>
      <c r="K613" s="102"/>
      <c r="L613" s="19"/>
      <c r="M613" s="19"/>
      <c r="N613" s="19"/>
      <c r="O613" s="19"/>
    </row>
    <row r="614" spans="1:15" ht="21.6" x14ac:dyDescent="0.75">
      <c r="A614" s="101"/>
      <c r="B614" s="188"/>
      <c r="C614" s="189"/>
      <c r="D614" s="101"/>
      <c r="E614" s="19"/>
      <c r="F614" s="19"/>
      <c r="G614" s="19"/>
      <c r="H614" s="19"/>
      <c r="J614" s="206"/>
      <c r="K614" s="102"/>
      <c r="L614" s="19"/>
      <c r="M614" s="19"/>
      <c r="N614" s="19"/>
      <c r="O614" s="19"/>
    </row>
    <row r="615" spans="1:15" ht="21.6" x14ac:dyDescent="0.75">
      <c r="A615" s="101"/>
      <c r="B615" s="188"/>
      <c r="C615" s="189"/>
      <c r="D615" s="101"/>
      <c r="E615" s="19"/>
      <c r="F615" s="19"/>
      <c r="G615" s="19"/>
      <c r="H615" s="19"/>
      <c r="J615" s="206"/>
      <c r="K615" s="102"/>
      <c r="L615" s="19"/>
      <c r="M615" s="19"/>
      <c r="N615" s="19"/>
      <c r="O615" s="19"/>
    </row>
    <row r="616" spans="1:15" ht="21.6" x14ac:dyDescent="0.75">
      <c r="A616" s="101"/>
      <c r="B616" s="188"/>
      <c r="C616" s="189"/>
      <c r="D616" s="101"/>
      <c r="E616" s="19"/>
      <c r="F616" s="19"/>
      <c r="G616" s="19"/>
      <c r="H616" s="19"/>
      <c r="J616" s="206"/>
      <c r="K616" s="102"/>
      <c r="L616" s="19"/>
      <c r="M616" s="19"/>
      <c r="N616" s="19"/>
      <c r="O616" s="19"/>
    </row>
    <row r="617" spans="1:15" ht="21.6" x14ac:dyDescent="0.75">
      <c r="A617" s="101"/>
      <c r="B617" s="188"/>
      <c r="C617" s="189"/>
      <c r="D617" s="101"/>
      <c r="E617" s="19"/>
      <c r="F617" s="19"/>
      <c r="G617" s="19"/>
      <c r="H617" s="19"/>
      <c r="J617" s="206"/>
      <c r="K617" s="102"/>
      <c r="L617" s="19"/>
      <c r="M617" s="19"/>
      <c r="N617" s="19"/>
      <c r="O617" s="19"/>
    </row>
    <row r="618" spans="1:15" ht="21.6" x14ac:dyDescent="0.75">
      <c r="A618" s="101"/>
      <c r="B618" s="188"/>
      <c r="C618" s="189"/>
      <c r="D618" s="101"/>
      <c r="E618" s="19"/>
      <c r="F618" s="19"/>
      <c r="G618" s="19"/>
      <c r="H618" s="19"/>
      <c r="J618" s="206"/>
      <c r="K618" s="102"/>
      <c r="L618" s="19"/>
      <c r="M618" s="19"/>
      <c r="N618" s="19"/>
      <c r="O618" s="19"/>
    </row>
    <row r="619" spans="1:15" ht="21.6" x14ac:dyDescent="0.75">
      <c r="A619" s="101"/>
      <c r="B619" s="188"/>
      <c r="C619" s="189"/>
      <c r="D619" s="101"/>
      <c r="E619" s="19"/>
      <c r="F619" s="19"/>
      <c r="G619" s="19"/>
      <c r="H619" s="19"/>
      <c r="J619" s="206"/>
      <c r="K619" s="102"/>
      <c r="L619" s="19"/>
      <c r="M619" s="19"/>
      <c r="N619" s="19"/>
      <c r="O619" s="19"/>
    </row>
    <row r="620" spans="1:15" ht="21.6" x14ac:dyDescent="0.75">
      <c r="A620" s="101"/>
      <c r="B620" s="188"/>
      <c r="C620" s="189"/>
      <c r="D620" s="101"/>
      <c r="E620" s="19"/>
      <c r="F620" s="19"/>
      <c r="G620" s="19"/>
      <c r="H620" s="19"/>
      <c r="J620" s="206"/>
      <c r="K620" s="102"/>
      <c r="L620" s="19"/>
      <c r="M620" s="19"/>
      <c r="N620" s="19"/>
      <c r="O620" s="19"/>
    </row>
    <row r="621" spans="1:15" ht="21.6" x14ac:dyDescent="0.75">
      <c r="A621" s="101"/>
      <c r="B621" s="188"/>
      <c r="C621" s="189"/>
      <c r="D621" s="101"/>
      <c r="E621" s="19"/>
      <c r="F621" s="19"/>
      <c r="G621" s="19"/>
      <c r="H621" s="19"/>
      <c r="J621" s="206"/>
      <c r="K621" s="102"/>
      <c r="L621" s="19"/>
      <c r="M621" s="19"/>
      <c r="N621" s="19"/>
      <c r="O621" s="19"/>
    </row>
    <row r="622" spans="1:15" ht="21.6" x14ac:dyDescent="0.75">
      <c r="A622" s="101"/>
      <c r="B622" s="188"/>
      <c r="C622" s="189"/>
      <c r="D622" s="101"/>
      <c r="E622" s="19"/>
      <c r="F622" s="19"/>
      <c r="G622" s="19"/>
      <c r="H622" s="19"/>
      <c r="J622" s="206"/>
      <c r="K622" s="102"/>
      <c r="L622" s="19"/>
      <c r="M622" s="19"/>
      <c r="N622" s="19"/>
      <c r="O622" s="19"/>
    </row>
    <row r="623" spans="1:15" ht="21.6" x14ac:dyDescent="0.75">
      <c r="A623" s="101"/>
      <c r="B623" s="188"/>
      <c r="C623" s="189"/>
      <c r="D623" s="101"/>
      <c r="E623" s="19"/>
      <c r="F623" s="19"/>
      <c r="G623" s="19"/>
      <c r="H623" s="19"/>
      <c r="J623" s="206"/>
      <c r="K623" s="102"/>
      <c r="L623" s="19"/>
      <c r="M623" s="19"/>
      <c r="N623" s="19"/>
      <c r="O623" s="19"/>
    </row>
    <row r="624" spans="1:15" ht="21.6" x14ac:dyDescent="0.75">
      <c r="A624" s="101"/>
      <c r="B624" s="188"/>
      <c r="C624" s="189"/>
      <c r="D624" s="101"/>
      <c r="E624" s="19"/>
      <c r="F624" s="19"/>
      <c r="G624" s="19"/>
      <c r="H624" s="19"/>
      <c r="J624" s="206"/>
      <c r="K624" s="102"/>
      <c r="L624" s="19"/>
      <c r="M624" s="19"/>
      <c r="N624" s="19"/>
      <c r="O624" s="19"/>
    </row>
    <row r="625" spans="1:15" ht="21.6" x14ac:dyDescent="0.75">
      <c r="A625" s="101"/>
      <c r="B625" s="188"/>
      <c r="C625" s="189"/>
      <c r="D625" s="101"/>
      <c r="E625" s="19"/>
      <c r="F625" s="19"/>
      <c r="G625" s="19"/>
      <c r="H625" s="19"/>
      <c r="J625" s="206"/>
      <c r="K625" s="102"/>
      <c r="L625" s="19"/>
      <c r="M625" s="19"/>
      <c r="N625" s="19"/>
      <c r="O625" s="19"/>
    </row>
    <row r="626" spans="1:15" ht="21.6" x14ac:dyDescent="0.75">
      <c r="A626" s="101"/>
      <c r="B626" s="188"/>
      <c r="C626" s="189"/>
      <c r="D626" s="101"/>
      <c r="E626" s="19"/>
      <c r="F626" s="19"/>
      <c r="G626" s="19"/>
      <c r="H626" s="19"/>
      <c r="J626" s="206"/>
      <c r="K626" s="102"/>
      <c r="L626" s="19"/>
      <c r="M626" s="19"/>
      <c r="N626" s="19"/>
      <c r="O626" s="19"/>
    </row>
    <row r="627" spans="1:15" ht="21.6" x14ac:dyDescent="0.75">
      <c r="A627" s="101"/>
      <c r="B627" s="188"/>
      <c r="C627" s="189"/>
      <c r="D627" s="101"/>
      <c r="E627" s="19"/>
      <c r="F627" s="19"/>
      <c r="G627" s="19"/>
      <c r="H627" s="19"/>
      <c r="J627" s="206"/>
      <c r="K627" s="102"/>
      <c r="L627" s="19"/>
      <c r="M627" s="19"/>
      <c r="N627" s="19"/>
      <c r="O627" s="19"/>
    </row>
    <row r="628" spans="1:15" ht="21.6" x14ac:dyDescent="0.75">
      <c r="A628" s="101"/>
      <c r="B628" s="188"/>
      <c r="C628" s="189"/>
      <c r="D628" s="101"/>
      <c r="E628" s="19"/>
      <c r="F628" s="19"/>
      <c r="G628" s="19"/>
      <c r="H628" s="19"/>
      <c r="J628" s="206"/>
      <c r="K628" s="102"/>
      <c r="L628" s="19"/>
      <c r="M628" s="19"/>
      <c r="N628" s="19"/>
      <c r="O628" s="19"/>
    </row>
    <row r="629" spans="1:15" ht="21.6" x14ac:dyDescent="0.75">
      <c r="A629" s="101"/>
      <c r="B629" s="188"/>
      <c r="C629" s="189"/>
      <c r="D629" s="101"/>
      <c r="E629" s="19"/>
      <c r="F629" s="19"/>
      <c r="G629" s="19"/>
      <c r="H629" s="19"/>
      <c r="J629" s="206"/>
      <c r="K629" s="102"/>
      <c r="L629" s="19"/>
      <c r="M629" s="19"/>
      <c r="N629" s="19"/>
      <c r="O629" s="19"/>
    </row>
    <row r="630" spans="1:15" ht="21.6" x14ac:dyDescent="0.75">
      <c r="A630" s="101"/>
      <c r="B630" s="188"/>
      <c r="C630" s="189"/>
      <c r="D630" s="101"/>
      <c r="E630" s="19"/>
      <c r="F630" s="19"/>
      <c r="G630" s="19"/>
      <c r="H630" s="19"/>
      <c r="J630" s="206"/>
      <c r="K630" s="102"/>
      <c r="L630" s="19"/>
      <c r="M630" s="19"/>
      <c r="N630" s="19"/>
      <c r="O630" s="19"/>
    </row>
    <row r="631" spans="1:15" ht="21.6" x14ac:dyDescent="0.75">
      <c r="A631" s="101"/>
      <c r="B631" s="188"/>
      <c r="C631" s="189"/>
      <c r="D631" s="101"/>
      <c r="E631" s="19"/>
      <c r="F631" s="19"/>
      <c r="G631" s="19"/>
      <c r="H631" s="19"/>
      <c r="J631" s="206"/>
      <c r="K631" s="102"/>
      <c r="L631" s="19"/>
      <c r="M631" s="19"/>
      <c r="N631" s="19"/>
      <c r="O631" s="19"/>
    </row>
    <row r="632" spans="1:15" ht="21.6" x14ac:dyDescent="0.75">
      <c r="A632" s="101"/>
      <c r="B632" s="188"/>
      <c r="C632" s="189"/>
      <c r="D632" s="101"/>
      <c r="E632" s="19"/>
      <c r="F632" s="19"/>
      <c r="G632" s="19"/>
      <c r="H632" s="19"/>
      <c r="J632" s="206"/>
      <c r="K632" s="102"/>
      <c r="L632" s="19"/>
      <c r="M632" s="19"/>
      <c r="N632" s="19"/>
      <c r="O632" s="19"/>
    </row>
    <row r="633" spans="1:15" ht="21.6" x14ac:dyDescent="0.75">
      <c r="A633" s="101"/>
      <c r="B633" s="188"/>
      <c r="C633" s="189"/>
      <c r="D633" s="101"/>
      <c r="E633" s="19"/>
      <c r="F633" s="19"/>
      <c r="G633" s="19"/>
      <c r="H633" s="19"/>
      <c r="J633" s="206"/>
      <c r="K633" s="102"/>
      <c r="L633" s="19"/>
      <c r="M633" s="19"/>
      <c r="N633" s="19"/>
      <c r="O633" s="19"/>
    </row>
    <row r="634" spans="1:15" ht="21.6" x14ac:dyDescent="0.75">
      <c r="A634" s="101"/>
      <c r="B634" s="188"/>
      <c r="C634" s="189"/>
      <c r="D634" s="101"/>
      <c r="E634" s="19"/>
      <c r="F634" s="19"/>
      <c r="G634" s="19"/>
      <c r="H634" s="19"/>
      <c r="J634" s="206"/>
      <c r="K634" s="102"/>
      <c r="L634" s="19"/>
      <c r="M634" s="19"/>
      <c r="N634" s="19"/>
      <c r="O634" s="19"/>
    </row>
    <row r="635" spans="1:15" ht="21.6" x14ac:dyDescent="0.75">
      <c r="A635" s="101"/>
      <c r="B635" s="188"/>
      <c r="C635" s="189"/>
      <c r="D635" s="101"/>
      <c r="E635" s="19"/>
      <c r="F635" s="19"/>
      <c r="G635" s="19"/>
      <c r="H635" s="19"/>
      <c r="J635" s="206"/>
      <c r="K635" s="102"/>
      <c r="L635" s="19"/>
      <c r="M635" s="19"/>
      <c r="N635" s="19"/>
      <c r="O635" s="19"/>
    </row>
    <row r="636" spans="1:15" ht="21.6" x14ac:dyDescent="0.75">
      <c r="A636" s="101"/>
      <c r="B636" s="188"/>
      <c r="C636" s="189"/>
      <c r="D636" s="101"/>
      <c r="E636" s="19"/>
      <c r="F636" s="19"/>
      <c r="G636" s="19"/>
      <c r="H636" s="19"/>
      <c r="J636" s="206"/>
      <c r="K636" s="102"/>
      <c r="L636" s="19"/>
      <c r="M636" s="19"/>
      <c r="N636" s="19"/>
      <c r="O636" s="19"/>
    </row>
    <row r="637" spans="1:15" ht="21.6" x14ac:dyDescent="0.75">
      <c r="A637" s="101"/>
      <c r="B637" s="188"/>
      <c r="C637" s="189"/>
      <c r="D637" s="101"/>
      <c r="E637" s="19"/>
      <c r="F637" s="19"/>
      <c r="G637" s="19"/>
      <c r="H637" s="19"/>
      <c r="J637" s="206"/>
      <c r="K637" s="102"/>
      <c r="L637" s="19"/>
      <c r="M637" s="19"/>
      <c r="N637" s="19"/>
      <c r="O637" s="19"/>
    </row>
    <row r="638" spans="1:15" ht="21.6" x14ac:dyDescent="0.75">
      <c r="A638" s="101"/>
      <c r="B638" s="188"/>
      <c r="C638" s="189"/>
      <c r="D638" s="101"/>
      <c r="E638" s="19"/>
      <c r="F638" s="19"/>
      <c r="G638" s="19"/>
      <c r="H638" s="19"/>
      <c r="J638" s="206"/>
      <c r="K638" s="102"/>
      <c r="L638" s="19"/>
      <c r="M638" s="19"/>
      <c r="N638" s="19"/>
      <c r="O638" s="19"/>
    </row>
    <row r="639" spans="1:15" ht="21.6" x14ac:dyDescent="0.75">
      <c r="A639" s="101"/>
      <c r="B639" s="188"/>
      <c r="C639" s="189"/>
      <c r="D639" s="101"/>
      <c r="E639" s="19"/>
      <c r="F639" s="19"/>
      <c r="G639" s="19"/>
      <c r="H639" s="19"/>
      <c r="J639" s="206"/>
      <c r="K639" s="102"/>
      <c r="L639" s="19"/>
      <c r="M639" s="19"/>
      <c r="N639" s="19"/>
      <c r="O639" s="19"/>
    </row>
    <row r="640" spans="1:15" ht="21.6" x14ac:dyDescent="0.75">
      <c r="A640" s="101"/>
      <c r="B640" s="188"/>
      <c r="C640" s="189"/>
      <c r="D640" s="101"/>
      <c r="E640" s="19"/>
      <c r="F640" s="19"/>
      <c r="G640" s="19"/>
      <c r="H640" s="19"/>
      <c r="J640" s="206"/>
      <c r="K640" s="102"/>
      <c r="L640" s="19"/>
      <c r="M640" s="19"/>
      <c r="N640" s="19"/>
      <c r="O640" s="19"/>
    </row>
    <row r="641" spans="1:15" ht="21.6" x14ac:dyDescent="0.75">
      <c r="A641" s="101"/>
      <c r="B641" s="188"/>
      <c r="C641" s="189"/>
      <c r="D641" s="101"/>
      <c r="E641" s="19"/>
      <c r="F641" s="19"/>
      <c r="G641" s="19"/>
      <c r="H641" s="19"/>
      <c r="J641" s="206"/>
      <c r="K641" s="102"/>
      <c r="L641" s="19"/>
      <c r="M641" s="19"/>
      <c r="N641" s="19"/>
      <c r="O641" s="19"/>
    </row>
    <row r="642" spans="1:15" ht="21.6" x14ac:dyDescent="0.75">
      <c r="A642" s="101"/>
      <c r="B642" s="188"/>
      <c r="C642" s="189"/>
      <c r="D642" s="101"/>
      <c r="E642" s="19"/>
      <c r="F642" s="19"/>
      <c r="G642" s="19"/>
      <c r="H642" s="19"/>
      <c r="J642" s="206"/>
      <c r="K642" s="102"/>
      <c r="L642" s="19"/>
      <c r="M642" s="19"/>
      <c r="N642" s="19"/>
      <c r="O642" s="19"/>
    </row>
    <row r="643" spans="1:15" ht="21.6" x14ac:dyDescent="0.75">
      <c r="A643" s="101"/>
      <c r="B643" s="188"/>
      <c r="C643" s="189"/>
      <c r="D643" s="101"/>
      <c r="E643" s="19"/>
      <c r="F643" s="19"/>
      <c r="G643" s="19"/>
      <c r="H643" s="19"/>
      <c r="J643" s="206"/>
      <c r="K643" s="102"/>
      <c r="L643" s="19"/>
      <c r="M643" s="19"/>
      <c r="N643" s="19"/>
      <c r="O643" s="19"/>
    </row>
    <row r="644" spans="1:15" ht="21.6" x14ac:dyDescent="0.75">
      <c r="A644" s="101"/>
      <c r="B644" s="188"/>
      <c r="C644" s="189"/>
      <c r="D644" s="101"/>
      <c r="E644" s="19"/>
      <c r="F644" s="19"/>
      <c r="G644" s="19"/>
      <c r="H644" s="19"/>
      <c r="J644" s="206"/>
      <c r="K644" s="102"/>
      <c r="L644" s="19"/>
      <c r="M644" s="19"/>
      <c r="N644" s="19"/>
      <c r="O644" s="19"/>
    </row>
    <row r="645" spans="1:15" ht="21.6" x14ac:dyDescent="0.75">
      <c r="A645" s="101"/>
      <c r="B645" s="188"/>
      <c r="C645" s="189"/>
      <c r="D645" s="101"/>
      <c r="E645" s="19"/>
      <c r="F645" s="19"/>
      <c r="G645" s="19"/>
      <c r="H645" s="19"/>
      <c r="J645" s="206"/>
      <c r="K645" s="102"/>
      <c r="L645" s="19"/>
      <c r="M645" s="19"/>
      <c r="N645" s="19"/>
      <c r="O645" s="19"/>
    </row>
    <row r="646" spans="1:15" ht="21.6" x14ac:dyDescent="0.75">
      <c r="A646" s="101"/>
      <c r="B646" s="188"/>
      <c r="C646" s="189"/>
      <c r="D646" s="101"/>
      <c r="E646" s="19"/>
      <c r="F646" s="19"/>
      <c r="G646" s="19"/>
      <c r="H646" s="19"/>
      <c r="J646" s="206"/>
      <c r="K646" s="102"/>
      <c r="L646" s="19"/>
      <c r="M646" s="19"/>
      <c r="N646" s="19"/>
      <c r="O646" s="19"/>
    </row>
    <row r="647" spans="1:15" ht="21.6" x14ac:dyDescent="0.75">
      <c r="A647" s="101"/>
      <c r="B647" s="188"/>
      <c r="C647" s="189"/>
      <c r="D647" s="101"/>
      <c r="E647" s="19"/>
      <c r="F647" s="19"/>
      <c r="G647" s="19"/>
      <c r="H647" s="19"/>
      <c r="J647" s="206"/>
      <c r="K647" s="102"/>
      <c r="L647" s="19"/>
      <c r="M647" s="19"/>
      <c r="N647" s="19"/>
      <c r="O647" s="19"/>
    </row>
    <row r="648" spans="1:15" ht="21.6" x14ac:dyDescent="0.75">
      <c r="A648" s="101"/>
      <c r="B648" s="188"/>
      <c r="C648" s="189"/>
      <c r="D648" s="101"/>
      <c r="E648" s="19"/>
      <c r="F648" s="19"/>
      <c r="G648" s="19"/>
      <c r="H648" s="19"/>
      <c r="J648" s="206"/>
      <c r="K648" s="102"/>
      <c r="L648" s="19"/>
      <c r="M648" s="19"/>
      <c r="N648" s="19"/>
      <c r="O648" s="19"/>
    </row>
    <row r="649" spans="1:15" ht="21.6" x14ac:dyDescent="0.75">
      <c r="A649" s="101"/>
      <c r="B649" s="188"/>
      <c r="C649" s="189"/>
      <c r="D649" s="101"/>
      <c r="E649" s="19"/>
      <c r="F649" s="19"/>
      <c r="G649" s="19"/>
      <c r="H649" s="19"/>
      <c r="J649" s="206"/>
      <c r="K649" s="102"/>
      <c r="L649" s="19"/>
      <c r="M649" s="19"/>
      <c r="N649" s="19"/>
      <c r="O649" s="19"/>
    </row>
    <row r="650" spans="1:15" ht="21.6" x14ac:dyDescent="0.75">
      <c r="A650" s="101"/>
      <c r="B650" s="188"/>
      <c r="C650" s="189"/>
      <c r="D650" s="101"/>
      <c r="E650" s="19"/>
      <c r="F650" s="19"/>
      <c r="G650" s="19"/>
      <c r="H650" s="19"/>
      <c r="J650" s="206"/>
      <c r="K650" s="102"/>
      <c r="L650" s="19"/>
      <c r="M650" s="19"/>
      <c r="N650" s="19"/>
      <c r="O650" s="19"/>
    </row>
    <row r="651" spans="1:15" ht="21.6" x14ac:dyDescent="0.75">
      <c r="A651" s="101"/>
      <c r="B651" s="188"/>
      <c r="C651" s="189"/>
      <c r="D651" s="101"/>
      <c r="E651" s="19"/>
      <c r="F651" s="19"/>
      <c r="G651" s="19"/>
      <c r="H651" s="19"/>
      <c r="J651" s="206"/>
      <c r="K651" s="102"/>
      <c r="L651" s="19"/>
      <c r="M651" s="19"/>
      <c r="N651" s="19"/>
      <c r="O651" s="19"/>
    </row>
    <row r="652" spans="1:15" ht="21.6" x14ac:dyDescent="0.75">
      <c r="A652" s="101"/>
      <c r="B652" s="188"/>
      <c r="C652" s="189"/>
      <c r="D652" s="101"/>
      <c r="E652" s="19"/>
      <c r="F652" s="19"/>
      <c r="G652" s="19"/>
      <c r="H652" s="19"/>
      <c r="J652" s="206"/>
      <c r="K652" s="102"/>
      <c r="L652" s="19"/>
      <c r="M652" s="19"/>
      <c r="N652" s="19"/>
      <c r="O652" s="19"/>
    </row>
    <row r="653" spans="1:15" ht="21.6" x14ac:dyDescent="0.75">
      <c r="A653" s="101"/>
      <c r="B653" s="188"/>
      <c r="C653" s="189"/>
      <c r="D653" s="101"/>
      <c r="E653" s="19"/>
      <c r="F653" s="19"/>
      <c r="G653" s="19"/>
      <c r="H653" s="19"/>
      <c r="J653" s="206"/>
      <c r="K653" s="102"/>
      <c r="L653" s="19"/>
      <c r="M653" s="19"/>
      <c r="N653" s="19"/>
      <c r="O653" s="19"/>
    </row>
    <row r="654" spans="1:15" ht="21.6" x14ac:dyDescent="0.75">
      <c r="A654" s="101"/>
      <c r="B654" s="188"/>
      <c r="C654" s="189"/>
      <c r="D654" s="101"/>
      <c r="E654" s="19"/>
      <c r="F654" s="19"/>
      <c r="G654" s="19"/>
      <c r="H654" s="19"/>
      <c r="J654" s="206"/>
      <c r="K654" s="102"/>
      <c r="L654" s="19"/>
      <c r="M654" s="19"/>
      <c r="N654" s="19"/>
      <c r="O654" s="19"/>
    </row>
    <row r="655" spans="1:15" ht="21.6" x14ac:dyDescent="0.75">
      <c r="A655" s="101"/>
      <c r="B655" s="188"/>
      <c r="C655" s="189"/>
      <c r="D655" s="101"/>
      <c r="E655" s="19"/>
      <c r="F655" s="19"/>
      <c r="G655" s="19"/>
      <c r="H655" s="19"/>
      <c r="J655" s="206"/>
      <c r="K655" s="102"/>
      <c r="L655" s="19"/>
      <c r="M655" s="19"/>
      <c r="N655" s="19"/>
      <c r="O655" s="19"/>
    </row>
    <row r="656" spans="1:15" ht="21.6" x14ac:dyDescent="0.75">
      <c r="A656" s="101"/>
      <c r="B656" s="188"/>
      <c r="C656" s="189"/>
      <c r="D656" s="101"/>
      <c r="E656" s="19"/>
      <c r="F656" s="19"/>
      <c r="G656" s="19"/>
      <c r="H656" s="19"/>
      <c r="J656" s="206"/>
      <c r="K656" s="102"/>
      <c r="L656" s="19"/>
      <c r="M656" s="19"/>
      <c r="N656" s="19"/>
      <c r="O656" s="19"/>
    </row>
    <row r="657" spans="1:15" ht="21.6" x14ac:dyDescent="0.75">
      <c r="A657" s="101"/>
      <c r="B657" s="188"/>
      <c r="C657" s="189"/>
      <c r="D657" s="101"/>
      <c r="E657" s="19"/>
      <c r="F657" s="19"/>
      <c r="G657" s="19"/>
      <c r="H657" s="19"/>
      <c r="J657" s="206"/>
      <c r="K657" s="102"/>
      <c r="L657" s="19"/>
      <c r="M657" s="19"/>
      <c r="N657" s="19"/>
      <c r="O657" s="19"/>
    </row>
    <row r="658" spans="1:15" ht="21.6" x14ac:dyDescent="0.75">
      <c r="A658" s="101"/>
      <c r="B658" s="188"/>
      <c r="C658" s="189"/>
      <c r="D658" s="101"/>
      <c r="E658" s="19"/>
      <c r="F658" s="19"/>
      <c r="G658" s="19"/>
      <c r="H658" s="19"/>
      <c r="J658" s="206"/>
      <c r="K658" s="102"/>
      <c r="L658" s="19"/>
      <c r="M658" s="19"/>
      <c r="N658" s="19"/>
      <c r="O658" s="19"/>
    </row>
    <row r="659" spans="1:15" thickBot="1" x14ac:dyDescent="0.8">
      <c r="A659" s="101"/>
      <c r="B659" s="188"/>
      <c r="C659" s="189"/>
      <c r="D659" s="101"/>
      <c r="E659" s="19"/>
      <c r="F659" s="19"/>
      <c r="G659" s="19"/>
      <c r="H659" s="19"/>
      <c r="J659" s="206"/>
      <c r="K659" s="102"/>
      <c r="L659" s="19"/>
      <c r="M659" s="19"/>
      <c r="N659" s="19"/>
      <c r="O659" s="19"/>
    </row>
  </sheetData>
  <dataConsolidate/>
  <mergeCells count="135">
    <mergeCell ref="E1:G1"/>
    <mergeCell ref="L66:L72"/>
    <mergeCell ref="L77:L100"/>
    <mergeCell ref="L102:L123"/>
    <mergeCell ref="L125:L130"/>
    <mergeCell ref="L132:L136"/>
    <mergeCell ref="L138:L142"/>
    <mergeCell ref="L146:L152"/>
    <mergeCell ref="L154:L159"/>
    <mergeCell ref="A145:A159"/>
    <mergeCell ref="C125:C127"/>
    <mergeCell ref="B125:B127"/>
    <mergeCell ref="C128:C130"/>
    <mergeCell ref="B128:B130"/>
    <mergeCell ref="K125:K127"/>
    <mergeCell ref="K128:K130"/>
    <mergeCell ref="C134:C136"/>
    <mergeCell ref="B134:B136"/>
    <mergeCell ref="K134:K136"/>
    <mergeCell ref="K154:K156"/>
    <mergeCell ref="A137:A144"/>
    <mergeCell ref="K117:K123"/>
    <mergeCell ref="K93:K95"/>
    <mergeCell ref="C96:C100"/>
    <mergeCell ref="K96:K100"/>
    <mergeCell ref="C150:C151"/>
    <mergeCell ref="K150:K151"/>
    <mergeCell ref="K138:K140"/>
    <mergeCell ref="K91:K92"/>
    <mergeCell ref="C81:C86"/>
    <mergeCell ref="B81:B86"/>
    <mergeCell ref="C87:C88"/>
    <mergeCell ref="B87:B88"/>
    <mergeCell ref="K109:K114"/>
    <mergeCell ref="C36:C37"/>
    <mergeCell ref="K36:K37"/>
    <mergeCell ref="B33:B35"/>
    <mergeCell ref="C33:C35"/>
    <mergeCell ref="K33:K35"/>
    <mergeCell ref="C117:C123"/>
    <mergeCell ref="K62:K64"/>
    <mergeCell ref="K66:K70"/>
    <mergeCell ref="C77:C80"/>
    <mergeCell ref="B77:B80"/>
    <mergeCell ref="K77:K80"/>
    <mergeCell ref="C74:C75"/>
    <mergeCell ref="K106:K108"/>
    <mergeCell ref="B96:B100"/>
    <mergeCell ref="K81:K86"/>
    <mergeCell ref="K87:K88"/>
    <mergeCell ref="K89:K90"/>
    <mergeCell ref="K38:K40"/>
    <mergeCell ref="K71:K72"/>
    <mergeCell ref="K102:K105"/>
    <mergeCell ref="K74:K75"/>
    <mergeCell ref="C154:C156"/>
    <mergeCell ref="B154:B156"/>
    <mergeCell ref="B102:B105"/>
    <mergeCell ref="C102:C105"/>
    <mergeCell ref="B132:B133"/>
    <mergeCell ref="C132:C133"/>
    <mergeCell ref="B138:B140"/>
    <mergeCell ref="C138:C140"/>
    <mergeCell ref="B106:B108"/>
    <mergeCell ref="C106:C108"/>
    <mergeCell ref="K115:K116"/>
    <mergeCell ref="B150:B151"/>
    <mergeCell ref="E2:G2"/>
    <mergeCell ref="A2:D2"/>
    <mergeCell ref="Q132:Q133"/>
    <mergeCell ref="A124:A136"/>
    <mergeCell ref="K132:K133"/>
    <mergeCell ref="Q135:Q136"/>
    <mergeCell ref="B41:B45"/>
    <mergeCell ref="C41:C45"/>
    <mergeCell ref="K41:K45"/>
    <mergeCell ref="B46:B49"/>
    <mergeCell ref="C46:C49"/>
    <mergeCell ref="K46:K49"/>
    <mergeCell ref="B50:B53"/>
    <mergeCell ref="C50:C53"/>
    <mergeCell ref="K50:K53"/>
    <mergeCell ref="B59:B60"/>
    <mergeCell ref="C59:C60"/>
    <mergeCell ref="K59:K60"/>
    <mergeCell ref="K55:K58"/>
    <mergeCell ref="B74:B75"/>
    <mergeCell ref="J2:N2"/>
    <mergeCell ref="A32:A64"/>
    <mergeCell ref="A3:B3"/>
    <mergeCell ref="B36:B37"/>
    <mergeCell ref="A65:A75"/>
    <mergeCell ref="B38:B40"/>
    <mergeCell ref="C38:C40"/>
    <mergeCell ref="C109:C114"/>
    <mergeCell ref="B109:B114"/>
    <mergeCell ref="C115:C116"/>
    <mergeCell ref="B115:B116"/>
    <mergeCell ref="C93:C95"/>
    <mergeCell ref="B93:B95"/>
    <mergeCell ref="B62:B64"/>
    <mergeCell ref="C62:C64"/>
    <mergeCell ref="A76:A123"/>
    <mergeCell ref="B117:B123"/>
    <mergeCell ref="C66:C70"/>
    <mergeCell ref="B66:B70"/>
    <mergeCell ref="C89:C90"/>
    <mergeCell ref="B89:B90"/>
    <mergeCell ref="C91:C92"/>
    <mergeCell ref="B91:B92"/>
    <mergeCell ref="B55:B58"/>
    <mergeCell ref="C55:C58"/>
    <mergeCell ref="L33:L53"/>
    <mergeCell ref="L55:L64"/>
    <mergeCell ref="L74:L75"/>
    <mergeCell ref="A4:A31"/>
    <mergeCell ref="B4:B8"/>
    <mergeCell ref="C4:C8"/>
    <mergeCell ref="K4:K8"/>
    <mergeCell ref="B9:B18"/>
    <mergeCell ref="C9:C18"/>
    <mergeCell ref="K9:K18"/>
    <mergeCell ref="B19:B21"/>
    <mergeCell ref="C19:C21"/>
    <mergeCell ref="L4:L24"/>
    <mergeCell ref="L26:L31"/>
    <mergeCell ref="K19:K21"/>
    <mergeCell ref="B22:B24"/>
    <mergeCell ref="C22:C24"/>
    <mergeCell ref="K22:K24"/>
    <mergeCell ref="K26:K28"/>
    <mergeCell ref="B26:B28"/>
    <mergeCell ref="C26:C28"/>
    <mergeCell ref="B71:B72"/>
    <mergeCell ref="C71:C72"/>
  </mergeCells>
  <conditionalFormatting sqref="B4:C4">
    <cfRule type="expression" dxfId="269" priority="259">
      <formula>COUNTIF($J4:$J8, 0)&gt;0</formula>
    </cfRule>
    <cfRule type="expression" dxfId="268" priority="260">
      <formula>AND($J4=0, $J5=0, $J6=0, $J7=0, $J8=0, $J4&lt;&gt;"", $J5&lt;&gt;"", $J6&lt;&gt;"", $J7&lt;&gt;"", $J8&lt;&gt;"")</formula>
    </cfRule>
    <cfRule type="expression" dxfId="267" priority="261">
      <formula>AND($J4=1, $J5=1, $J6=1, $J7=1, $J8=1)</formula>
    </cfRule>
  </conditionalFormatting>
  <conditionalFormatting sqref="D4:D8">
    <cfRule type="expression" dxfId="266" priority="256">
      <formula>AND($J4=0, $J4&lt;&gt;"")</formula>
    </cfRule>
    <cfRule type="expression" dxfId="265" priority="257">
      <formula>$J4=1</formula>
    </cfRule>
    <cfRule type="expression" dxfId="264" priority="258">
      <formula>$E$4("Mapped")</formula>
    </cfRule>
  </conditionalFormatting>
  <conditionalFormatting sqref="B9">
    <cfRule type="expression" dxfId="263" priority="247">
      <formula>COUNTIF($J9:$J16, 0)&gt;0</formula>
    </cfRule>
    <cfRule type="expression" dxfId="262" priority="248">
      <formula>AND($J9=0, $J10=0, $J11=0, $J12=0, $J13=0, $J9&lt;&gt;"", $J10&lt;&gt;"", $J11&lt;&gt;"", $J12&lt;&gt;"", $J13&lt;&gt;"", $J14&lt;&gt;"", $J15&lt;&gt;"", $J16&lt;&gt;"")</formula>
    </cfRule>
    <cfRule type="expression" dxfId="261" priority="249">
      <formula>AND($J9=1, $J10=1, $J11=1, $J12=1, $J13=1, $J14=1, $J15=1, $J16=1)</formula>
    </cfRule>
  </conditionalFormatting>
  <conditionalFormatting sqref="C9">
    <cfRule type="expression" dxfId="258" priority="250">
      <formula>COUNTIF($J9:$J18, 0)&gt;0</formula>
    </cfRule>
    <cfRule type="expression" dxfId="259" priority="251">
      <formula>AND($J9=0, $J10=0, $J11=0, $J12=0, $J13=0, $J14=0, $J15=0, $J16=0, $J17=0, $J18=0, $J9&lt;&gt;"", $J10&lt;&gt;"", $J11&lt;&gt;"", $J12&lt;&gt;"", $J13&lt;&gt;"", $J14&lt;&gt;"", $J15&lt;&gt;"", $J16&lt;&gt;"", $J17&lt;&gt;"", $J18&lt;&gt;"")</formula>
    </cfRule>
    <cfRule type="expression" dxfId="260" priority="252">
      <formula>AND($J9=1, $J10=1, $J11=1, $J12=1, $J13=1, $J14=1, $J15=1, $J16=1, $J17=1, $J18=1)</formula>
    </cfRule>
  </conditionalFormatting>
  <conditionalFormatting sqref="D9:D18">
    <cfRule type="expression" dxfId="257" priority="253">
      <formula>AND($J9=0, $J9&lt;&gt;"")</formula>
    </cfRule>
    <cfRule type="expression" dxfId="256" priority="254">
      <formula>$J9=1</formula>
    </cfRule>
    <cfRule type="expression" dxfId="255" priority="255">
      <formula>$E$4("Mapped")</formula>
    </cfRule>
  </conditionalFormatting>
  <conditionalFormatting sqref="B19:C19">
    <cfRule type="expression" dxfId="253" priority="241">
      <formula>COUNTIF($J19:$J21, 0)&gt;0</formula>
    </cfRule>
    <cfRule type="expression" dxfId="254" priority="242">
      <formula>AND($J19=0, $J20=0, $J21=0, $J19&lt;&gt;"", $J20&lt;&gt;"", $J21&lt;&gt;"")</formula>
    </cfRule>
    <cfRule type="expression" dxfId="252" priority="243">
      <formula>AND($J19=1, $J20=1, $J21=1)</formula>
    </cfRule>
  </conditionalFormatting>
  <conditionalFormatting sqref="D19:D24">
    <cfRule type="expression" dxfId="249" priority="244">
      <formula>AND($J19=0, $J19&lt;&gt;"")</formula>
    </cfRule>
    <cfRule type="expression" dxfId="250" priority="245">
      <formula>$J19=1</formula>
    </cfRule>
    <cfRule type="expression" dxfId="251" priority="246">
      <formula>$E$4("Mapped")</formula>
    </cfRule>
  </conditionalFormatting>
  <conditionalFormatting sqref="B22:C22">
    <cfRule type="expression" dxfId="245" priority="238">
      <formula>COUNTIF($J22:$J24, 0)&gt;0</formula>
    </cfRule>
    <cfRule type="expression" dxfId="244" priority="239">
      <formula>AND($J22=0, $J23=0, $J24=0, $J22&lt;&gt;"", $J23&lt;&gt;"", $J24&lt;&gt;"")</formula>
    </cfRule>
    <cfRule type="expression" dxfId="243" priority="240">
      <formula>AND($J22=1, $J23=1, $J24=1)</formula>
    </cfRule>
  </conditionalFormatting>
  <conditionalFormatting sqref="D26:D28">
    <cfRule type="expression" dxfId="242" priority="235">
      <formula>AND($J26=0, $J26&lt;&gt;"")</formula>
    </cfRule>
    <cfRule type="expression" dxfId="241" priority="236">
      <formula>$J26=1</formula>
    </cfRule>
    <cfRule type="expression" dxfId="240" priority="237">
      <formula>$E$4("Mapped")</formula>
    </cfRule>
  </conditionalFormatting>
  <conditionalFormatting sqref="B26:C26">
    <cfRule type="expression" dxfId="239" priority="232">
      <formula>COUNTIF($J26:$J28, 0)&gt;0</formula>
    </cfRule>
    <cfRule type="expression" dxfId="238" priority="233">
      <formula>AND($J26=0, $J27=0, $J28=0, $J26&lt;&gt;"", $J27&lt;&gt;"", $J28&lt;&gt;"")</formula>
    </cfRule>
    <cfRule type="expression" dxfId="237" priority="234">
      <formula>AND($J26=1, $J27=1, $J28=1)</formula>
    </cfRule>
  </conditionalFormatting>
  <conditionalFormatting sqref="B29:C29">
    <cfRule type="expression" dxfId="236" priority="227">
      <formula>COUNTIF($J29, 0)&gt;0</formula>
    </cfRule>
    <cfRule type="expression" dxfId="235" priority="229">
      <formula>AND($J29=1)</formula>
    </cfRule>
  </conditionalFormatting>
  <conditionalFormatting sqref="B29:D29">
    <cfRule type="expression" dxfId="234" priority="228">
      <formula>AND($J29=0, $J29&lt;&gt;"")</formula>
    </cfRule>
  </conditionalFormatting>
  <conditionalFormatting sqref="D29:D31">
    <cfRule type="expression" dxfId="232" priority="230">
      <formula>$J29=1</formula>
    </cfRule>
    <cfRule type="expression" dxfId="233" priority="231">
      <formula>$E$4("Mapped")</formula>
    </cfRule>
  </conditionalFormatting>
  <conditionalFormatting sqref="B30:C30">
    <cfRule type="expression" dxfId="231" priority="224">
      <formula>COUNTIF($J30, 0)&gt;0</formula>
    </cfRule>
    <cfRule type="expression" dxfId="230" priority="226">
      <formula>AND($J30=1)</formula>
    </cfRule>
  </conditionalFormatting>
  <conditionalFormatting sqref="B30:D30">
    <cfRule type="expression" dxfId="229" priority="225">
      <formula>AND($J30=0, $J30&lt;&gt;"")</formula>
    </cfRule>
  </conditionalFormatting>
  <conditionalFormatting sqref="B31:C31">
    <cfRule type="expression" dxfId="228" priority="221">
      <formula>COUNTIF($J31, 0)&gt;0</formula>
    </cfRule>
    <cfRule type="expression" dxfId="227" priority="223">
      <formula>AND($J31=1)</formula>
    </cfRule>
  </conditionalFormatting>
  <conditionalFormatting sqref="B31:D31">
    <cfRule type="expression" dxfId="226" priority="222">
      <formula>AND($J31=0, $J31&lt;&gt;"")</formula>
    </cfRule>
  </conditionalFormatting>
  <conditionalFormatting sqref="D33:D35">
    <cfRule type="expression" dxfId="225" priority="218">
      <formula>AND($J33=0, $J33&lt;&gt;"")</formula>
    </cfRule>
    <cfRule type="expression" dxfId="224" priority="219">
      <formula>$J33=1</formula>
    </cfRule>
    <cfRule type="expression" dxfId="223" priority="220">
      <formula>$E$4("Mapped")</formula>
    </cfRule>
  </conditionalFormatting>
  <conditionalFormatting sqref="B33:C33">
    <cfRule type="expression" dxfId="222" priority="215">
      <formula>COUNTIF($J33:$J35, 0)&gt;0</formula>
    </cfRule>
    <cfRule type="expression" dxfId="221" priority="216">
      <formula>AND($J33=0, $J34=0, $J35=0, $J33&lt;&gt;"", $J34&lt;&gt;"", $J35&lt;&gt;"")</formula>
    </cfRule>
    <cfRule type="expression" dxfId="220" priority="217">
      <formula>AND($J33=1, $J34=1, $J35=1)</formula>
    </cfRule>
  </conditionalFormatting>
  <conditionalFormatting sqref="B36:C36">
    <cfRule type="expression" dxfId="219" priority="209">
      <formula>COUNTIF($J36:$J37, 0)&gt;0</formula>
    </cfRule>
    <cfRule type="expression" dxfId="217" priority="210">
      <formula>AND($J36=0, $J37=0, $J36&lt;&gt;"", $J37&lt;&gt;"")</formula>
    </cfRule>
    <cfRule type="expression" dxfId="218" priority="211">
      <formula>AND($J36=1, $J37=1)</formula>
    </cfRule>
  </conditionalFormatting>
  <conditionalFormatting sqref="D36:D37">
    <cfRule type="expression" dxfId="214" priority="212">
      <formula>AND($J36=0, $J36&lt;&gt;"")</formula>
    </cfRule>
    <cfRule type="expression" dxfId="215" priority="213">
      <formula>$J36=1</formula>
    </cfRule>
    <cfRule type="expression" dxfId="216" priority="214">
      <formula>$E$4("Mapped")</formula>
    </cfRule>
  </conditionalFormatting>
  <conditionalFormatting sqref="D38:D40">
    <cfRule type="expression" dxfId="213" priority="206">
      <formula>AND($J38=0, $J38&lt;&gt;"")</formula>
    </cfRule>
    <cfRule type="expression" dxfId="212" priority="207">
      <formula>$J38=1</formula>
    </cfRule>
    <cfRule type="expression" dxfId="211" priority="208">
      <formula>$E$4("Mapped")</formula>
    </cfRule>
  </conditionalFormatting>
  <conditionalFormatting sqref="B38:C38">
    <cfRule type="expression" dxfId="210" priority="203">
      <formula>COUNTIF($J38:$J40, 0)&gt;0</formula>
    </cfRule>
    <cfRule type="expression" dxfId="209" priority="204">
      <formula>AND($J38=0, $J39=0, $J40=0, $J38&lt;&gt;"", $J39&lt;&gt;"", $J40&lt;&gt;"")</formula>
    </cfRule>
    <cfRule type="expression" dxfId="208" priority="205">
      <formula>AND($J38=1, $J39=1, $J40=1)</formula>
    </cfRule>
  </conditionalFormatting>
  <conditionalFormatting sqref="B41:C41">
    <cfRule type="expression" dxfId="207" priority="200">
      <formula>COUNTIF($J41:$J45, 0)&gt;0</formula>
    </cfRule>
    <cfRule type="expression" dxfId="206" priority="201">
      <formula>AND($J41=0, $J42=0, $J43=0, $J44=0, $J45=0, $J41&lt;&gt;"", $J42&lt;&gt;"", $J43&lt;&gt;"", $J44&lt;&gt;"", $J45&lt;&gt;"")</formula>
    </cfRule>
    <cfRule type="expression" dxfId="205" priority="202">
      <formula>AND($J41=1, $J42=1, $J43=1, $J44=1, $J45=1)</formula>
    </cfRule>
  </conditionalFormatting>
  <conditionalFormatting sqref="D41:D45">
    <cfRule type="expression" dxfId="204" priority="197">
      <formula>AND($J41=0, $J41&lt;&gt;"")</formula>
    </cfRule>
    <cfRule type="expression" dxfId="203" priority="198">
      <formula>$J41=1</formula>
    </cfRule>
    <cfRule type="expression" dxfId="202" priority="199">
      <formula>$E$4("Mapped")</formula>
    </cfRule>
  </conditionalFormatting>
  <conditionalFormatting sqref="B46:C46">
    <cfRule type="expression" dxfId="201" priority="194">
      <formula>COUNTIF($J46:$J49, 0)&gt;0</formula>
    </cfRule>
    <cfRule type="expression" dxfId="200" priority="195">
      <formula>AND($J46=0, $J47=0, $J48=0, $J49=0, $J46&lt;&gt;"", $J47&lt;&gt;"", $J48&lt;&gt;"", $J49&lt;&gt;"")</formula>
    </cfRule>
    <cfRule type="expression" dxfId="199" priority="196">
      <formula>AND($J46=1, $J47=1, $J48=1, $J49=1)</formula>
    </cfRule>
  </conditionalFormatting>
  <conditionalFormatting sqref="D46:D53">
    <cfRule type="expression" dxfId="196" priority="191">
      <formula>AND($J46=0, $J46&lt;&gt;"")</formula>
    </cfRule>
    <cfRule type="expression" dxfId="197" priority="192">
      <formula>$J46=1</formula>
    </cfRule>
    <cfRule type="expression" dxfId="198" priority="193">
      <formula>$E$4("Mapped")</formula>
    </cfRule>
  </conditionalFormatting>
  <conditionalFormatting sqref="B50:C50">
    <cfRule type="expression" dxfId="195" priority="188">
      <formula>COUNTIF($J50:$J53, 0)&gt;0</formula>
    </cfRule>
    <cfRule type="expression" dxfId="194" priority="189">
      <formula>AND($J50=0, $J51=0, $J52=0, $J53=0, $J50&lt;&gt;"", $J51&lt;&gt;"", $J52&lt;&gt;"", $J53&lt;&gt;"")</formula>
    </cfRule>
    <cfRule type="expression" dxfId="193" priority="190">
      <formula>AND($J50=1, $J51=1, $J52=1, $J53=1)</formula>
    </cfRule>
  </conditionalFormatting>
  <conditionalFormatting sqref="B55:C55">
    <cfRule type="expression" dxfId="192" priority="185">
      <formula>COUNTIF($J55:$J58, 0)&gt;0</formula>
    </cfRule>
    <cfRule type="expression" dxfId="191" priority="186">
      <formula>AND($J55=0, $J56=0, $J57=0, $J58=0, $J55&lt;&gt;"", $J56&lt;&gt;"", $J57&lt;&gt;"", $J58&lt;&gt;"")</formula>
    </cfRule>
    <cfRule type="expression" dxfId="190" priority="187">
      <formula>AND($J55=1, $J56=1, $J57=1, $J58=1)</formula>
    </cfRule>
  </conditionalFormatting>
  <conditionalFormatting sqref="D55:D58">
    <cfRule type="expression" dxfId="187" priority="182">
      <formula>AND($J55=0, $J55&lt;&gt;"")</formula>
    </cfRule>
    <cfRule type="expression" dxfId="188" priority="183">
      <formula>$J55=1</formula>
    </cfRule>
    <cfRule type="expression" dxfId="189" priority="184">
      <formula>$E$4("Mapped")</formula>
    </cfRule>
  </conditionalFormatting>
  <conditionalFormatting sqref="B59:C59">
    <cfRule type="expression" dxfId="186" priority="176">
      <formula>COUNTIF($J59:$J60, 0)&gt;0</formula>
    </cfRule>
    <cfRule type="expression" dxfId="184" priority="177">
      <formula>AND($J59=0, $J60=0, $J59&lt;&gt;"", $J60&lt;&gt;"")</formula>
    </cfRule>
    <cfRule type="expression" dxfId="185" priority="178">
      <formula>AND($J59=1, $J60=1)</formula>
    </cfRule>
  </conditionalFormatting>
  <conditionalFormatting sqref="D59:D60">
    <cfRule type="expression" dxfId="181" priority="179">
      <formula>AND($J59=0, $J59&lt;&gt;"")</formula>
    </cfRule>
    <cfRule type="expression" dxfId="182" priority="180">
      <formula>$J59=1</formula>
    </cfRule>
    <cfRule type="expression" dxfId="183" priority="181">
      <formula>$E$4("Mapped")</formula>
    </cfRule>
  </conditionalFormatting>
  <conditionalFormatting sqref="B61:C61">
    <cfRule type="expression" dxfId="180" priority="171">
      <formula>COUNTIF($J61, 0)&gt;0</formula>
    </cfRule>
    <cfRule type="expression" dxfId="179" priority="173">
      <formula>AND($J61=1)</formula>
    </cfRule>
  </conditionalFormatting>
  <conditionalFormatting sqref="B61:D61">
    <cfRule type="expression" dxfId="178" priority="172">
      <formula>AND($J61=0, $J61&lt;&gt;"")</formula>
    </cfRule>
  </conditionalFormatting>
  <conditionalFormatting sqref="D61">
    <cfRule type="expression" dxfId="176" priority="174">
      <formula>$J61=1</formula>
    </cfRule>
    <cfRule type="expression" dxfId="177" priority="175">
      <formula>$E$4("Mapped")</formula>
    </cfRule>
  </conditionalFormatting>
  <conditionalFormatting sqref="B62:C62">
    <cfRule type="expression" dxfId="168" priority="168">
      <formula>COUNTIF($J62:$J64, 0)&gt;0</formula>
    </cfRule>
    <cfRule type="expression" dxfId="169" priority="169">
      <formula>AND($J62=0, $J63=0, $J64=0, $J62&lt;&gt;"", $J63&lt;&gt;"", $J64&lt;&gt;"")</formula>
    </cfRule>
    <cfRule type="expression" dxfId="167" priority="170">
      <formula>AND($J62=1, $J63=1, $J64=1)</formula>
    </cfRule>
  </conditionalFormatting>
  <conditionalFormatting sqref="D62:D64">
    <cfRule type="expression" dxfId="164" priority="165">
      <formula>AND($J62=0, $J62&lt;&gt;"")</formula>
    </cfRule>
    <cfRule type="expression" dxfId="165" priority="166">
      <formula>$J62=1</formula>
    </cfRule>
    <cfRule type="expression" dxfId="166" priority="167">
      <formula>$E$4("Mapped")</formula>
    </cfRule>
  </conditionalFormatting>
  <conditionalFormatting sqref="B66:C66">
    <cfRule type="expression" dxfId="161" priority="162">
      <formula>COUNTIF($J66:$J70, 0)&gt;0</formula>
    </cfRule>
    <cfRule type="expression" dxfId="162" priority="163">
      <formula>AND($J66=0, $J67=0, $J68=0, $J69=0, $J70=0, $J66&lt;&gt;"", $J67&lt;&gt;"", $J68&lt;&gt;"", $J69&lt;&gt;"", $J70&lt;&gt;"")</formula>
    </cfRule>
    <cfRule type="expression" dxfId="163" priority="164">
      <formula>AND($J66=1, $J67=1, $J68=1, $J69=1, $J70=1)</formula>
    </cfRule>
  </conditionalFormatting>
  <conditionalFormatting sqref="D66:D70">
    <cfRule type="expression" dxfId="158" priority="159">
      <formula>AND($J66=0, $J66&lt;&gt;"")</formula>
    </cfRule>
    <cfRule type="expression" dxfId="159" priority="160">
      <formula>$J66=1</formula>
    </cfRule>
    <cfRule type="expression" dxfId="160" priority="161">
      <formula>$E$4("Mapped")</formula>
    </cfRule>
  </conditionalFormatting>
  <conditionalFormatting sqref="B71:C71">
    <cfRule type="expression" dxfId="157" priority="156">
      <formula>COUNTIF($J71:$J72, 0)&gt;0</formula>
    </cfRule>
    <cfRule type="expression" dxfId="156" priority="157">
      <formula>AND($J71=0, $J72=0, $J71&lt;&gt;"", $J72&lt;&gt;"")</formula>
    </cfRule>
    <cfRule type="expression" dxfId="155" priority="158">
      <formula>AND($J71=1, $J72=1)</formula>
    </cfRule>
  </conditionalFormatting>
  <conditionalFormatting sqref="D71:D72">
    <cfRule type="expression" dxfId="153" priority="153">
      <formula>AND($J71=0, $J71&lt;&gt;"")</formula>
    </cfRule>
    <cfRule type="expression" dxfId="154" priority="154">
      <formula>$J71=1</formula>
    </cfRule>
    <cfRule type="expression" dxfId="152" priority="155">
      <formula>$E$4("Mapped")</formula>
    </cfRule>
  </conditionalFormatting>
  <conditionalFormatting sqref="B74:C74">
    <cfRule type="expression" dxfId="151" priority="150">
      <formula>COUNTIF($J74:$J75, 0)&gt;0</formula>
    </cfRule>
    <cfRule type="expression" dxfId="150" priority="151">
      <formula>AND($J74=0, $J75=0, $J74&lt;&gt;"", $J75&lt;&gt;"")</formula>
    </cfRule>
    <cfRule type="expression" dxfId="149" priority="152">
      <formula>AND($J74=1, $J75=1)</formula>
    </cfRule>
  </conditionalFormatting>
  <conditionalFormatting sqref="D74:D75">
    <cfRule type="expression" dxfId="148" priority="147">
      <formula>AND($J74=0, $J74&lt;&gt;"")</formula>
    </cfRule>
    <cfRule type="expression" dxfId="147" priority="148">
      <formula>$J74=1</formula>
    </cfRule>
    <cfRule type="expression" dxfId="146" priority="149">
      <formula>$E$4("Mapped")</formula>
    </cfRule>
  </conditionalFormatting>
  <conditionalFormatting sqref="B77:C77">
    <cfRule type="expression" dxfId="145" priority="144">
      <formula>COUNTIF($J77:$J80, 0)&gt;0</formula>
    </cfRule>
    <cfRule type="expression" dxfId="144" priority="145">
      <formula>AND($J77=0, $J78=0, $J79=0, $J80=0, $J77&lt;&gt;"", $J78&lt;&gt;"", $J79&lt;&gt;"", $J80&lt;&gt;"")</formula>
    </cfRule>
    <cfRule type="expression" dxfId="143" priority="146">
      <formula>AND($J77=1, $J78=1, $J79=1, $J80=1)</formula>
    </cfRule>
  </conditionalFormatting>
  <conditionalFormatting sqref="D77:D80">
    <cfRule type="expression" dxfId="140" priority="141">
      <formula>AND($J77=0, $J77&lt;&gt;"")</formula>
    </cfRule>
    <cfRule type="expression" dxfId="141" priority="142">
      <formula>$J77=1</formula>
    </cfRule>
    <cfRule type="expression" dxfId="142" priority="143">
      <formula>$E$4("Mapped")</formula>
    </cfRule>
  </conditionalFormatting>
  <conditionalFormatting sqref="B81">
    <cfRule type="expression" dxfId="139" priority="137">
      <formula>AND($J81=0, $J82=0, $J83=0, $J84=0, $J85=0, $J81&lt;&gt;"", $J82&lt;&gt;"", $J83&lt;&gt;"", $J84&lt;&gt;"", $J85&lt;&gt;"", $J86&lt;&gt;"")</formula>
    </cfRule>
    <cfRule type="expression" dxfId="138" priority="138">
      <formula>AND($J81=1, $J82=1, $J83=1, $J84=1, $J85=1, $J86=1)</formula>
    </cfRule>
  </conditionalFormatting>
  <conditionalFormatting sqref="B81:C81">
    <cfRule type="expression" dxfId="137" priority="136">
      <formula>COUNTIF($J81:$J86, 0)&gt;0</formula>
    </cfRule>
  </conditionalFormatting>
  <conditionalFormatting sqref="C81">
    <cfRule type="expression" dxfId="136" priority="139">
      <formula>AND($J81=0, $J82=0, $J83=0, $J84=0, $J85=0, $J86=0, $J81&lt;&gt;"", $J82&lt;&gt;"", $J83&lt;&gt;"", $J84&lt;&gt;"", $J85&lt;&gt;"", $J86&lt;&gt;"")</formula>
    </cfRule>
    <cfRule type="expression" dxfId="135" priority="140">
      <formula>AND($J81=1, $J82=1, $J83=1, $J84=1, $J85=1, $J86=1)</formula>
    </cfRule>
  </conditionalFormatting>
  <conditionalFormatting sqref="D81:D86">
    <cfRule type="expression" dxfId="132" priority="133">
      <formula>AND($J81=0, $J81&lt;&gt;"")</formula>
    </cfRule>
    <cfRule type="expression" dxfId="133" priority="134">
      <formula>$J81=1</formula>
    </cfRule>
    <cfRule type="expression" dxfId="134" priority="135">
      <formula>$E$4("Mapped")</formula>
    </cfRule>
  </conditionalFormatting>
  <conditionalFormatting sqref="B87:C87">
    <cfRule type="expression" dxfId="130" priority="127">
      <formula>COUNTIF($J87:$J88, 0)&gt;0</formula>
    </cfRule>
    <cfRule type="expression" dxfId="129" priority="128">
      <formula>AND($J87=0, $J88=0, $J87&lt;&gt;"", $J88&lt;&gt;"")</formula>
    </cfRule>
    <cfRule type="expression" dxfId="131" priority="129">
      <formula>AND($J87=1, $J88=1)</formula>
    </cfRule>
  </conditionalFormatting>
  <conditionalFormatting sqref="D87:D92">
    <cfRule type="expression" dxfId="126" priority="130">
      <formula>AND($J87=0, $J87&lt;&gt;"")</formula>
    </cfRule>
    <cfRule type="expression" dxfId="127" priority="131">
      <formula>$J87=1</formula>
    </cfRule>
    <cfRule type="expression" dxfId="128" priority="132">
      <formula>$E$4("Mapped")</formula>
    </cfRule>
  </conditionalFormatting>
  <conditionalFormatting sqref="B89:C89">
    <cfRule type="expression" dxfId="125" priority="124">
      <formula>COUNTIF($J89:$J90, 0)&gt;0</formula>
    </cfRule>
    <cfRule type="expression" dxfId="124" priority="125">
      <formula>AND($J89=0, $J90=0, $J89&lt;&gt;"", $J90&lt;&gt;"")</formula>
    </cfRule>
    <cfRule type="expression" dxfId="123" priority="126">
      <formula>AND($J89=1, $J90=1)</formula>
    </cfRule>
  </conditionalFormatting>
  <conditionalFormatting sqref="B91:C91">
    <cfRule type="expression" dxfId="122" priority="121">
      <formula>COUNTIF($J91:$J92, 0)&gt;0</formula>
    </cfRule>
    <cfRule type="expression" dxfId="121" priority="122">
      <formula>AND($J91=0, $J92=0, $J91&lt;&gt;"", $J92&lt;&gt;"")</formula>
    </cfRule>
    <cfRule type="expression" dxfId="120" priority="123">
      <formula>AND($J91=1, $J92=1)</formula>
    </cfRule>
  </conditionalFormatting>
  <conditionalFormatting sqref="B93:C93">
    <cfRule type="expression" dxfId="117" priority="118">
      <formula>COUNTIF($J93:$J95, 0)&gt;0</formula>
    </cfRule>
    <cfRule type="expression" dxfId="119" priority="119">
      <formula>AND($J93=0, $J94=0, $J95=0, $J93&lt;&gt;"", $J94&lt;&gt;"", $J95&lt;&gt;"")</formula>
    </cfRule>
    <cfRule type="expression" dxfId="118" priority="120">
      <formula>AND($J93=1, $J94=1, $J95=1)</formula>
    </cfRule>
  </conditionalFormatting>
  <conditionalFormatting sqref="D93:D95">
    <cfRule type="expression" dxfId="114" priority="115">
      <formula>AND($J93=0, $J93&lt;&gt;"")</formula>
    </cfRule>
    <cfRule type="expression" dxfId="115" priority="116">
      <formula>$J93=1</formula>
    </cfRule>
    <cfRule type="expression" dxfId="116" priority="117">
      <formula>$E$4("Mapped")</formula>
    </cfRule>
  </conditionalFormatting>
  <conditionalFormatting sqref="B96:C96">
    <cfRule type="expression" dxfId="113" priority="109">
      <formula>COUNTIF($J96:$J100, 0)&gt;0</formula>
    </cfRule>
    <cfRule type="expression" dxfId="112" priority="110">
      <formula>AND($J96=0, $J97=0, $J98=0, $J99=0, $J100=0, $J96&lt;&gt;"", $J97&lt;&gt;"", $J98&lt;&gt;"", $J99&lt;&gt;"", $J100&lt;&gt;"")</formula>
    </cfRule>
    <cfRule type="expression" dxfId="111" priority="111">
      <formula>AND($J96=1, $J97=1, $J98=1, $J99=1, $J100=1)</formula>
    </cfRule>
  </conditionalFormatting>
  <conditionalFormatting sqref="D96:D100">
    <cfRule type="expression" dxfId="108" priority="112">
      <formula>AND($J96=0, $J96&lt;&gt;"")</formula>
    </cfRule>
    <cfRule type="expression" dxfId="109" priority="113">
      <formula>$J96=1</formula>
    </cfRule>
    <cfRule type="expression" dxfId="110" priority="114">
      <formula>$E$4("Mapped")</formula>
    </cfRule>
  </conditionalFormatting>
  <conditionalFormatting sqref="B102:C102">
    <cfRule type="expression" dxfId="105" priority="106">
      <formula>COUNTIF($J102:$J105, 0)&gt;0</formula>
    </cfRule>
    <cfRule type="expression" dxfId="106" priority="107">
      <formula>AND($J102=0, $J103=0, $J104=0, $J105=0, $J102&lt;&gt;"", $J103&lt;&gt;"", $J104&lt;&gt;"", $J105&lt;&gt;"")</formula>
    </cfRule>
    <cfRule type="expression" dxfId="107" priority="108">
      <formula>AND($J102=1, $J103=1, $J104=1, $J105=1)</formula>
    </cfRule>
  </conditionalFormatting>
  <conditionalFormatting sqref="D102:D105">
    <cfRule type="expression" dxfId="102" priority="103">
      <formula>AND($J102=0, $J102&lt;&gt;"")</formula>
    </cfRule>
    <cfRule type="expression" dxfId="103" priority="104">
      <formula>$J102=1</formula>
    </cfRule>
    <cfRule type="expression" dxfId="104" priority="105">
      <formula>$E$4("Mapped")</formula>
    </cfRule>
  </conditionalFormatting>
  <conditionalFormatting sqref="B106:C106">
    <cfRule type="expression" dxfId="99" priority="100">
      <formula>COUNTIF($J106:$J108, 0)&gt;0</formula>
    </cfRule>
    <cfRule type="expression" dxfId="101" priority="101">
      <formula>AND($J106=0, $J107=0, $J108=0, $J106&lt;&gt;"", $J107&lt;&gt;"", $J108&lt;&gt;"")</formula>
    </cfRule>
    <cfRule type="expression" dxfId="100" priority="102">
      <formula>AND($J106=1, $J107=1, $J108=1)</formula>
    </cfRule>
  </conditionalFormatting>
  <conditionalFormatting sqref="D106:D108">
    <cfRule type="expression" dxfId="96" priority="97">
      <formula>AND($J106=0, $J106&lt;&gt;"")</formula>
    </cfRule>
    <cfRule type="expression" dxfId="97" priority="98">
      <formula>$J106=1</formula>
    </cfRule>
    <cfRule type="expression" dxfId="98" priority="99">
      <formula>$E$4("Mapped")</formula>
    </cfRule>
  </conditionalFormatting>
  <conditionalFormatting sqref="B109">
    <cfRule type="expression" dxfId="95" priority="93">
      <formula>AND($J109=0, $J110=0, $J111=0, $J112=0, $J113=0, $J109&lt;&gt;"", $J110&lt;&gt;"", $J111&lt;&gt;"", $J112&lt;&gt;"", $J113&lt;&gt;"", $J114&lt;&gt;"")</formula>
    </cfRule>
    <cfRule type="expression" dxfId="94" priority="94">
      <formula>AND($J109=1, $J110=1, $J111=1, $J112=1, $J113=1, $J114=1)</formula>
    </cfRule>
  </conditionalFormatting>
  <conditionalFormatting sqref="B109:C109">
    <cfRule type="expression" dxfId="93" priority="92">
      <formula>COUNTIF($J109:$J114, 0)&gt;0</formula>
    </cfRule>
  </conditionalFormatting>
  <conditionalFormatting sqref="C109">
    <cfRule type="expression" dxfId="92" priority="95">
      <formula>AND($J109=0, $J110=0, $J111=0, $J112=0, $J113=0, $J114=0, $J109&lt;&gt;"", $J110&lt;&gt;"", $J111&lt;&gt;"", $J112&lt;&gt;"", $J113&lt;&gt;"", $J114&lt;&gt;"")</formula>
    </cfRule>
    <cfRule type="expression" dxfId="91" priority="96">
      <formula>AND($J109=1, $J110=1, $J111=1, $J112=1, $J113=1, $J114=1)</formula>
    </cfRule>
  </conditionalFormatting>
  <conditionalFormatting sqref="D109:D114">
    <cfRule type="expression" dxfId="88" priority="89">
      <formula>AND($J109=0, $J109&lt;&gt;"")</formula>
    </cfRule>
    <cfRule type="expression" dxfId="89" priority="90">
      <formula>$J109=1</formula>
    </cfRule>
    <cfRule type="expression" dxfId="90" priority="91">
      <formula>$E$4("Mapped")</formula>
    </cfRule>
  </conditionalFormatting>
  <conditionalFormatting sqref="B115:C115">
    <cfRule type="expression" dxfId="86" priority="83">
      <formula>COUNTIF($J115:$J116, 0)&gt;0</formula>
    </cfRule>
    <cfRule type="expression" dxfId="85" priority="84">
      <formula>AND($J115=0, $J116=0, $J115&lt;&gt;"", $J116&lt;&gt;"")</formula>
    </cfRule>
    <cfRule type="expression" dxfId="87" priority="85">
      <formula>AND($J115=1, $J116=1)</formula>
    </cfRule>
  </conditionalFormatting>
  <conditionalFormatting sqref="D115:D116">
    <cfRule type="expression" dxfId="82" priority="86">
      <formula>AND($J115=0, $J115&lt;&gt;"")</formula>
    </cfRule>
    <cfRule type="expression" dxfId="83" priority="87">
      <formula>$J115=1</formula>
    </cfRule>
    <cfRule type="expression" dxfId="84" priority="88">
      <formula>$E$4("Mapped")</formula>
    </cfRule>
  </conditionalFormatting>
  <conditionalFormatting sqref="B117">
    <cfRule type="expression" dxfId="80" priority="77">
      <formula>COUNTIF($J117:$J121, 0)&gt;0</formula>
    </cfRule>
    <cfRule type="expression" dxfId="81" priority="78">
      <formula>AND($J117=0, $J118=0, $J119=0, $J120=0, $J121=0, $J117&lt;&gt;"", $J118&lt;&gt;"", $J119&lt;&gt;"", $J120&lt;&gt;"", $J121&lt;&gt;"")</formula>
    </cfRule>
    <cfRule type="expression" dxfId="79" priority="79">
      <formula>AND($J117=1, $J118=1, $J119=1, $J120=1, $J121=1)</formula>
    </cfRule>
  </conditionalFormatting>
  <conditionalFormatting sqref="C117">
    <cfRule type="expression" dxfId="76" priority="80">
      <formula>COUNTIF($J117:$J123, 0)&gt;0</formula>
    </cfRule>
    <cfRule type="expression" dxfId="77" priority="81">
      <formula>AND($J117=0, $J118=0, $J119=0, $J120=0, $J121=0, $J122=0, $J123=0, $J117&lt;&gt;"", $J118&lt;&gt;"", $J119&lt;&gt;"", $J120&lt;&gt;"", $J121&lt;&gt;"", $J122&lt;&gt;"", $J123&lt;&gt;"")</formula>
    </cfRule>
    <cfRule type="expression" dxfId="78" priority="82">
      <formula>AND($J117=1, $J118=1, $J119=1, $J120=1, $J121=1, $J122=1, $J123=1)</formula>
    </cfRule>
  </conditionalFormatting>
  <conditionalFormatting sqref="D117:D123">
    <cfRule type="expression" dxfId="74" priority="74">
      <formula>AND($J117=0, $J117&lt;&gt;"")</formula>
    </cfRule>
    <cfRule type="expression" dxfId="73" priority="75">
      <formula>$J117=1</formula>
    </cfRule>
    <cfRule type="expression" dxfId="75" priority="76">
      <formula>$E$4("Mapped")</formula>
    </cfRule>
  </conditionalFormatting>
  <conditionalFormatting sqref="B125:C125">
    <cfRule type="expression" dxfId="71" priority="71">
      <formula>COUNTIF($J125:$J127, 0)&gt;0</formula>
    </cfRule>
    <cfRule type="expression" dxfId="72" priority="72">
      <formula>AND($J125=0, $J126=0, $J127=0, $J125&lt;&gt;"", $J126&lt;&gt;"", $J127&lt;&gt;"")</formula>
    </cfRule>
    <cfRule type="expression" dxfId="70" priority="73">
      <formula>AND($J125=1, $J126=1, $J127=1)</formula>
    </cfRule>
  </conditionalFormatting>
  <conditionalFormatting sqref="D125:D130">
    <cfRule type="expression" dxfId="67" priority="68">
      <formula>AND($J125=0, $J125&lt;&gt;"")</formula>
    </cfRule>
    <cfRule type="expression" dxfId="68" priority="69">
      <formula>$J125=1</formula>
    </cfRule>
    <cfRule type="expression" dxfId="69" priority="70">
      <formula>$E$4("Mapped")</formula>
    </cfRule>
  </conditionalFormatting>
  <conditionalFormatting sqref="B128:C128">
    <cfRule type="expression" dxfId="66" priority="65">
      <formula>COUNTIF($J128:$J130, 0)&gt;0</formula>
    </cfRule>
    <cfRule type="expression" dxfId="65" priority="66">
      <formula>AND($J128=0, $J129=0, $J130=0, $J128&lt;&gt;"", $J129&lt;&gt;"", $J130&lt;&gt;"")</formula>
    </cfRule>
    <cfRule type="expression" dxfId="64" priority="67">
      <formula>AND($J128=1, $J129=1, $J130=1)</formula>
    </cfRule>
  </conditionalFormatting>
  <conditionalFormatting sqref="B132:C132">
    <cfRule type="expression" dxfId="63" priority="59">
      <formula>COUNTIF($J132:$J133, 0)&gt;0</formula>
    </cfRule>
    <cfRule type="expression" dxfId="61" priority="60">
      <formula>AND($J132=0, $J133=0, $J132&lt;&gt;"", $J133&lt;&gt;"")</formula>
    </cfRule>
    <cfRule type="expression" dxfId="62" priority="61">
      <formula>AND($J132=1, $J133=1)</formula>
    </cfRule>
  </conditionalFormatting>
  <conditionalFormatting sqref="D132:D133">
    <cfRule type="expression" dxfId="58" priority="62">
      <formula>AND($J132=0, $J132&lt;&gt;"")</formula>
    </cfRule>
    <cfRule type="expression" dxfId="59" priority="63">
      <formula>$J132=1</formula>
    </cfRule>
    <cfRule type="expression" dxfId="60" priority="64">
      <formula>$E$4("Mapped")</formula>
    </cfRule>
  </conditionalFormatting>
  <conditionalFormatting sqref="D134:D136">
    <cfRule type="expression" dxfId="57" priority="56">
      <formula>AND($J134=0, $J134&lt;&gt;"")</formula>
    </cfRule>
    <cfRule type="expression" dxfId="56" priority="57">
      <formula>$J134=1</formula>
    </cfRule>
    <cfRule type="expression" dxfId="55" priority="58">
      <formula>$E$4("Mapped")</formula>
    </cfRule>
  </conditionalFormatting>
  <conditionalFormatting sqref="B134:C134">
    <cfRule type="expression" dxfId="54" priority="53">
      <formula>COUNTIF($J134:$J136, 0)&gt;0</formula>
    </cfRule>
    <cfRule type="expression" dxfId="53" priority="54">
      <formula>AND($J134=0, $J135=0, $J136=0, $J134&lt;&gt;"", $J135&lt;&gt;"", $J136&lt;&gt;"")</formula>
    </cfRule>
    <cfRule type="expression" dxfId="52" priority="55">
      <formula>AND($J134=1, $J135=1, $J136=1)</formula>
    </cfRule>
  </conditionalFormatting>
  <conditionalFormatting sqref="D138:D140">
    <cfRule type="expression" dxfId="51" priority="50">
      <formula>AND($J138=0, $J138&lt;&gt;"")</formula>
    </cfRule>
    <cfRule type="expression" dxfId="50" priority="51">
      <formula>$J138=1</formula>
    </cfRule>
    <cfRule type="expression" dxfId="49" priority="52">
      <formula>$E$4("Mapped")</formula>
    </cfRule>
  </conditionalFormatting>
  <conditionalFormatting sqref="B138:C138">
    <cfRule type="expression" dxfId="48" priority="47">
      <formula>COUNTIF($J138:$J140, 0)&gt;0</formula>
    </cfRule>
    <cfRule type="expression" dxfId="47" priority="48">
      <formula>AND($J138=0, $J139=0, $J140=0, $J138&lt;&gt;"", $J139&lt;&gt;"", $J140&lt;&gt;"")</formula>
    </cfRule>
    <cfRule type="expression" dxfId="46" priority="49">
      <formula>AND($J138=1, $J139=1, $J140=1)</formula>
    </cfRule>
  </conditionalFormatting>
  <conditionalFormatting sqref="B141:C141">
    <cfRule type="expression" dxfId="45" priority="42">
      <formula>COUNTIF($J141, 0)&gt;0</formula>
    </cfRule>
    <cfRule type="expression" dxfId="44" priority="44">
      <formula>AND($J141=1)</formula>
    </cfRule>
  </conditionalFormatting>
  <conditionalFormatting sqref="B141:D141">
    <cfRule type="expression" dxfId="43" priority="43">
      <formula>AND($J141=0, $J141&lt;&gt;"")</formula>
    </cfRule>
  </conditionalFormatting>
  <conditionalFormatting sqref="D141:D142">
    <cfRule type="expression" dxfId="41" priority="45">
      <formula>$J141=1</formula>
    </cfRule>
    <cfRule type="expression" dxfId="42" priority="46">
      <formula>$E$4("Mapped")</formula>
    </cfRule>
  </conditionalFormatting>
  <conditionalFormatting sqref="B142:C142">
    <cfRule type="expression" dxfId="40" priority="39">
      <formula>COUNTIF($J142, 0)&gt;0</formula>
    </cfRule>
    <cfRule type="expression" dxfId="39" priority="41">
      <formula>AND($J142=1)</formula>
    </cfRule>
  </conditionalFormatting>
  <conditionalFormatting sqref="B142:D142">
    <cfRule type="expression" dxfId="38" priority="40">
      <formula>AND($J142=0, $J142&lt;&gt;"")</formula>
    </cfRule>
  </conditionalFormatting>
  <conditionalFormatting sqref="D144">
    <cfRule type="expression" dxfId="37" priority="37">
      <formula>$J144=1</formula>
    </cfRule>
    <cfRule type="expression" dxfId="36" priority="38">
      <formula>$E$4("Mapped")</formula>
    </cfRule>
  </conditionalFormatting>
  <conditionalFormatting sqref="B144:C144">
    <cfRule type="expression" dxfId="35" priority="34">
      <formula>COUNTIF($J144, 0)&gt;0</formula>
    </cfRule>
    <cfRule type="expression" dxfId="34" priority="36">
      <formula>AND($J144=1)</formula>
    </cfRule>
  </conditionalFormatting>
  <conditionalFormatting sqref="B144:D144">
    <cfRule type="expression" dxfId="33" priority="35">
      <formula>AND($J144=0, $J144&lt;&gt;"")</formula>
    </cfRule>
  </conditionalFormatting>
  <conditionalFormatting sqref="D146:D149">
    <cfRule type="expression" dxfId="32" priority="32">
      <formula>$J146=1</formula>
    </cfRule>
    <cfRule type="expression" dxfId="31" priority="33">
      <formula>$E$4("Mapped")</formula>
    </cfRule>
  </conditionalFormatting>
  <conditionalFormatting sqref="B146:C149">
    <cfRule type="expression" dxfId="30" priority="29">
      <formula>COUNTIF($J146, 0)&gt;0</formula>
    </cfRule>
    <cfRule type="expression" dxfId="29" priority="31">
      <formula>AND($J146=1)</formula>
    </cfRule>
  </conditionalFormatting>
  <conditionalFormatting sqref="B146:D149">
    <cfRule type="expression" dxfId="28" priority="30">
      <formula>AND($J146=0, $J146&lt;&gt;"")</formula>
    </cfRule>
  </conditionalFormatting>
  <conditionalFormatting sqref="B150:C150">
    <cfRule type="expression" dxfId="26" priority="23">
      <formula>COUNTIF($J150:$J152, 0)&gt;0</formula>
    </cfRule>
    <cfRule type="expression" dxfId="27" priority="24">
      <formula>AND($J150=0, $J151=0, $J152=0, $J150&lt;&gt;"", $J151&lt;&gt;"", $J152&lt;&gt;"")</formula>
    </cfRule>
    <cfRule type="expression" dxfId="25" priority="25">
      <formula>AND($J150=1, $J151=1, $J152=1)</formula>
    </cfRule>
  </conditionalFormatting>
  <conditionalFormatting sqref="D150:D151">
    <cfRule type="expression" dxfId="22" priority="26">
      <formula>AND($J150=0, $J150&lt;&gt;"")</formula>
    </cfRule>
    <cfRule type="expression" dxfId="23" priority="27">
      <formula>$J150=1</formula>
    </cfRule>
    <cfRule type="expression" dxfId="24" priority="28">
      <formula>$E$4("Mapped")</formula>
    </cfRule>
  </conditionalFormatting>
  <conditionalFormatting sqref="B152:C152">
    <cfRule type="expression" dxfId="21" priority="18">
      <formula>COUNTIF($J152, 0)&gt;0</formula>
    </cfRule>
    <cfRule type="expression" dxfId="20" priority="20">
      <formula>AND($J152=1)</formula>
    </cfRule>
  </conditionalFormatting>
  <conditionalFormatting sqref="B152:D152">
    <cfRule type="expression" dxfId="19" priority="19">
      <formula>AND($J152=0, $J152&lt;&gt;"")</formula>
    </cfRule>
  </conditionalFormatting>
  <conditionalFormatting sqref="D152">
    <cfRule type="expression" dxfId="17" priority="21">
      <formula>$J152=1</formula>
    </cfRule>
    <cfRule type="expression" dxfId="18" priority="22">
      <formula>$E$4("Mapped")</formula>
    </cfRule>
  </conditionalFormatting>
  <conditionalFormatting sqref="B157:C157">
    <cfRule type="expression" dxfId="16" priority="13">
      <formula>COUNTIF($J157, 0)&gt;0</formula>
    </cfRule>
    <cfRule type="expression" dxfId="15" priority="15">
      <formula>AND($J157=1)</formula>
    </cfRule>
  </conditionalFormatting>
  <conditionalFormatting sqref="B157:D157">
    <cfRule type="expression" dxfId="14" priority="14">
      <formula>AND($J157=0, $J157&lt;&gt;"")</formula>
    </cfRule>
  </conditionalFormatting>
  <conditionalFormatting sqref="D157:D159">
    <cfRule type="expression" dxfId="13" priority="16">
      <formula>$J157=1</formula>
    </cfRule>
    <cfRule type="expression" dxfId="12" priority="17">
      <formula>$E$4("Mapped")</formula>
    </cfRule>
  </conditionalFormatting>
  <conditionalFormatting sqref="B158:C158">
    <cfRule type="expression" dxfId="11" priority="10">
      <formula>COUNTIF($J158, 0)&gt;0</formula>
    </cfRule>
    <cfRule type="expression" dxfId="10" priority="12">
      <formula>AND($J158=1)</formula>
    </cfRule>
  </conditionalFormatting>
  <conditionalFormatting sqref="B158:D158">
    <cfRule type="expression" dxfId="9" priority="11">
      <formula>AND($J158=0, $J158&lt;&gt;"")</formula>
    </cfRule>
  </conditionalFormatting>
  <conditionalFormatting sqref="B159:C159">
    <cfRule type="expression" dxfId="8" priority="7">
      <formula>COUNTIF($J159, 0)&gt;0</formula>
    </cfRule>
    <cfRule type="expression" dxfId="7" priority="9">
      <formula>AND($J159=1)</formula>
    </cfRule>
  </conditionalFormatting>
  <conditionalFormatting sqref="B159:D159">
    <cfRule type="expression" dxfId="6" priority="8">
      <formula>AND($J159=0, $J159&lt;&gt;"")</formula>
    </cfRule>
  </conditionalFormatting>
  <conditionalFormatting sqref="B154:C154">
    <cfRule type="expression" dxfId="4" priority="1">
      <formula>COUNTIF($J154:$J156, 0)&gt;0</formula>
    </cfRule>
    <cfRule type="expression" dxfId="5" priority="2">
      <formula>AND($J154=0, $J155=0, $J156=0, $J154&lt;&gt;"", $J155&lt;&gt;"", $J156&lt;&gt;"")</formula>
    </cfRule>
    <cfRule type="expression" dxfId="3" priority="3">
      <formula>AND($J154=1, $J155=1, $J156=1)</formula>
    </cfRule>
  </conditionalFormatting>
  <conditionalFormatting sqref="D154:D156">
    <cfRule type="expression" dxfId="0" priority="4">
      <formula>AND($J154=0, $J154&lt;&gt;"")</formula>
    </cfRule>
    <cfRule type="expression" dxfId="1" priority="5">
      <formula>$J154=1</formula>
    </cfRule>
    <cfRule type="expression" dxfId="2" priority="6">
      <formula>$E$4("Mapped")</formula>
    </cfRule>
  </conditionalFormatting>
  <dataValidations count="2">
    <dataValidation type="list" allowBlank="1" showInputMessage="1" showErrorMessage="1" sqref="J3:J159" xr:uid="{7BCDC5A2-F5DD-42E4-9241-B934A5D86714}">
      <formula1>"0, 1"</formula1>
    </dataValidation>
    <dataValidation type="list" allowBlank="1" showInputMessage="1" showErrorMessage="1" sqref="M3" xr:uid="{A311325E-D9BE-4275-800E-7802C5EB9A60}">
      <formula1>$T$4:$T$18</formula1>
    </dataValidation>
  </dataValidation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47921756-9F3A-45C3-B3DA-45D47075909F}">
          <x14:formula1>
            <xm:f>Feedback!$B$2:$B$17</xm:f>
          </x14:formula1>
          <xm:sqref>F4:F159</xm:sqref>
        </x14:dataValidation>
        <x14:dataValidation type="list" allowBlank="1" showInputMessage="1" showErrorMessage="1" xr:uid="{8E3B69CA-236A-4C51-B7DE-F03038B35C21}">
          <x14:formula1>
            <xm:f>Feedback!$A$2:$A$17</xm:f>
          </x14:formula1>
          <xm:sqref>M4:M1048576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DA202-8D69-412E-AFE9-272EB9106A57}">
  <sheetPr>
    <tabColor rgb="FFA5DAEC"/>
  </sheetPr>
  <dimension ref="B1:I33"/>
  <sheetViews>
    <sheetView showGridLines="0" workbookViewId="0">
      <selection activeCell="B15" sqref="B3:B16"/>
    </sheetView>
  </sheetViews>
  <sheetFormatPr defaultColWidth="8.6640625" defaultRowHeight="21.6" x14ac:dyDescent="0.75"/>
  <cols>
    <col min="1" max="1" width="8.6640625" style="243"/>
    <col min="2" max="2" width="74.109375" style="243" bestFit="1" customWidth="1"/>
    <col min="3" max="3" width="12.5546875" style="243" bestFit="1" customWidth="1"/>
    <col min="4" max="4" width="9.44140625" style="243" hidden="1" customWidth="1"/>
    <col min="5" max="5" width="15.88671875" style="243" hidden="1" customWidth="1"/>
    <col min="6" max="6" width="25.44140625" style="243" hidden="1" customWidth="1"/>
    <col min="7" max="7" width="25.6640625" style="243" bestFit="1" customWidth="1"/>
    <col min="8" max="8" width="29.33203125" style="243" hidden="1" customWidth="1"/>
    <col min="9" max="9" width="31.109375" style="243" bestFit="1" customWidth="1"/>
    <col min="10" max="16384" width="8.6640625" style="243"/>
  </cols>
  <sheetData>
    <row r="1" spans="2:9" ht="98.4" customHeight="1" x14ac:dyDescent="0.95">
      <c r="B1" s="242" t="s">
        <v>343</v>
      </c>
      <c r="C1" s="242"/>
      <c r="D1" s="242"/>
      <c r="E1" s="242"/>
      <c r="F1" s="242"/>
      <c r="G1" s="242"/>
      <c r="H1" s="242"/>
      <c r="I1" s="242"/>
    </row>
    <row r="2" spans="2:9" x14ac:dyDescent="0.75">
      <c r="B2" s="244"/>
      <c r="C2" s="244"/>
      <c r="D2" s="244" t="s">
        <v>255</v>
      </c>
      <c r="E2" s="244" t="s">
        <v>256</v>
      </c>
      <c r="F2" s="244" t="s">
        <v>257</v>
      </c>
      <c r="G2" s="245" t="s">
        <v>258</v>
      </c>
      <c r="H2" s="244" t="s">
        <v>259</v>
      </c>
      <c r="I2" s="244" t="s">
        <v>260</v>
      </c>
    </row>
    <row r="3" spans="2:9" x14ac:dyDescent="0.75">
      <c r="B3" s="246" t="s">
        <v>3</v>
      </c>
      <c r="C3" s="247" t="s">
        <v>261</v>
      </c>
      <c r="D3" s="244">
        <v>4</v>
      </c>
      <c r="E3" s="244">
        <v>21</v>
      </c>
      <c r="F3" s="248">
        <f t="shared" ref="F3:F16" si="0">100/E3</f>
        <v>4.7619047619047619</v>
      </c>
      <c r="G3" s="245">
        <f>SUM('Mapping Template'!L4:L24)</f>
        <v>0</v>
      </c>
      <c r="H3" s="248">
        <f>(E3/E17)*100</f>
        <v>14.093959731543624</v>
      </c>
      <c r="I3" s="248">
        <f>(H3/100)*G3</f>
        <v>0</v>
      </c>
    </row>
    <row r="4" spans="2:9" x14ac:dyDescent="0.75">
      <c r="B4" s="246"/>
      <c r="C4" s="249" t="s">
        <v>14</v>
      </c>
      <c r="D4" s="244">
        <v>4</v>
      </c>
      <c r="E4" s="244">
        <v>6</v>
      </c>
      <c r="F4" s="248">
        <f t="shared" si="0"/>
        <v>16.666666666666668</v>
      </c>
      <c r="G4" s="245">
        <f>SUM('Mapping Template'!L26:L31)</f>
        <v>0</v>
      </c>
      <c r="H4" s="248" cm="1">
        <f t="array" ref="H4">(E4/_xlfn.ANCHORARRAY(E17))*100</f>
        <v>4.0268456375838921</v>
      </c>
      <c r="I4" s="248">
        <f t="shared" ref="I4:I16" si="1">(H4/100)*G4</f>
        <v>0</v>
      </c>
    </row>
    <row r="5" spans="2:9" x14ac:dyDescent="0.75">
      <c r="B5" s="250" t="s">
        <v>262</v>
      </c>
      <c r="C5" s="247" t="s">
        <v>261</v>
      </c>
      <c r="D5" s="244">
        <v>6</v>
      </c>
      <c r="E5" s="244">
        <v>21</v>
      </c>
      <c r="F5" s="248">
        <f t="shared" si="0"/>
        <v>4.7619047619047619</v>
      </c>
      <c r="G5" s="245">
        <f>SUM('Mapping Template'!L33:L53)</f>
        <v>0</v>
      </c>
      <c r="H5" s="248">
        <f>(E5/E17)*100</f>
        <v>14.093959731543624</v>
      </c>
      <c r="I5" s="248">
        <f t="shared" si="1"/>
        <v>0</v>
      </c>
    </row>
    <row r="6" spans="2:9" x14ac:dyDescent="0.75">
      <c r="B6" s="250"/>
      <c r="C6" s="249" t="s">
        <v>14</v>
      </c>
      <c r="D6" s="244">
        <v>4</v>
      </c>
      <c r="E6" s="244">
        <v>10</v>
      </c>
      <c r="F6" s="248">
        <f t="shared" si="0"/>
        <v>10</v>
      </c>
      <c r="G6" s="245">
        <f>SUM('Mapping Template'!L55:L64)</f>
        <v>0</v>
      </c>
      <c r="H6" s="248">
        <f>(E6/E17)*100</f>
        <v>6.7114093959731544</v>
      </c>
      <c r="I6" s="248">
        <f t="shared" si="1"/>
        <v>0</v>
      </c>
    </row>
    <row r="7" spans="2:9" x14ac:dyDescent="0.75">
      <c r="B7" s="250" t="s">
        <v>263</v>
      </c>
      <c r="C7" s="247" t="s">
        <v>261</v>
      </c>
      <c r="D7" s="244">
        <v>2</v>
      </c>
      <c r="E7" s="244">
        <v>7</v>
      </c>
      <c r="F7" s="248">
        <f t="shared" si="0"/>
        <v>14.285714285714286</v>
      </c>
      <c r="G7" s="245">
        <f>SUM('Mapping Template'!L66:L72)</f>
        <v>0</v>
      </c>
      <c r="H7" s="248">
        <f>(E7/E17)*100</f>
        <v>4.6979865771812079</v>
      </c>
      <c r="I7" s="248">
        <f t="shared" si="1"/>
        <v>0</v>
      </c>
    </row>
    <row r="8" spans="2:9" x14ac:dyDescent="0.75">
      <c r="B8" s="250"/>
      <c r="C8" s="249" t="s">
        <v>14</v>
      </c>
      <c r="D8" s="244">
        <v>1</v>
      </c>
      <c r="E8" s="244">
        <v>2</v>
      </c>
      <c r="F8" s="248">
        <f t="shared" si="0"/>
        <v>50</v>
      </c>
      <c r="G8" s="245">
        <f>SUM('Mapping Template'!L74:L75)</f>
        <v>0</v>
      </c>
      <c r="H8" s="248">
        <f>(E8/E17)*100</f>
        <v>1.3422818791946309</v>
      </c>
      <c r="I8" s="248">
        <f t="shared" si="1"/>
        <v>0</v>
      </c>
    </row>
    <row r="9" spans="2:9" x14ac:dyDescent="0.75">
      <c r="B9" s="250" t="s">
        <v>264</v>
      </c>
      <c r="C9" s="247" t="s">
        <v>261</v>
      </c>
      <c r="D9" s="244">
        <v>7</v>
      </c>
      <c r="E9" s="244">
        <v>24</v>
      </c>
      <c r="F9" s="248">
        <f t="shared" si="0"/>
        <v>4.166666666666667</v>
      </c>
      <c r="G9" s="245">
        <f>SUM('Mapping Template'!L77:L100)</f>
        <v>0</v>
      </c>
      <c r="H9" s="248">
        <f>(E9/E17)*100</f>
        <v>16.107382550335569</v>
      </c>
      <c r="I9" s="248">
        <f t="shared" si="1"/>
        <v>0</v>
      </c>
    </row>
    <row r="10" spans="2:9" x14ac:dyDescent="0.75">
      <c r="B10" s="250"/>
      <c r="C10" s="249" t="s">
        <v>14</v>
      </c>
      <c r="D10" s="244">
        <v>5</v>
      </c>
      <c r="E10" s="244">
        <v>22</v>
      </c>
      <c r="F10" s="248">
        <f t="shared" si="0"/>
        <v>4.5454545454545459</v>
      </c>
      <c r="G10" s="245">
        <f>SUM('Mapping Template'!L102:L123)</f>
        <v>0</v>
      </c>
      <c r="H10" s="248">
        <f>(E10/E17)*100</f>
        <v>14.76510067114094</v>
      </c>
      <c r="I10" s="248">
        <f t="shared" si="1"/>
        <v>0</v>
      </c>
    </row>
    <row r="11" spans="2:9" x14ac:dyDescent="0.75">
      <c r="B11" s="250" t="s">
        <v>265</v>
      </c>
      <c r="C11" s="247" t="s">
        <v>261</v>
      </c>
      <c r="D11" s="244">
        <v>2</v>
      </c>
      <c r="E11" s="244">
        <v>6</v>
      </c>
      <c r="F11" s="248">
        <f t="shared" si="0"/>
        <v>16.666666666666668</v>
      </c>
      <c r="G11" s="245">
        <f>SUM('Mapping Template'!L125:L130)</f>
        <v>0</v>
      </c>
      <c r="H11" s="248">
        <f>(E11/E17)*100</f>
        <v>4.0268456375838921</v>
      </c>
      <c r="I11" s="248">
        <f t="shared" si="1"/>
        <v>0</v>
      </c>
    </row>
    <row r="12" spans="2:9" x14ac:dyDescent="0.75">
      <c r="B12" s="250"/>
      <c r="C12" s="249" t="s">
        <v>14</v>
      </c>
      <c r="D12" s="244">
        <v>2</v>
      </c>
      <c r="E12" s="244">
        <v>11</v>
      </c>
      <c r="F12" s="248">
        <f t="shared" si="0"/>
        <v>9.0909090909090917</v>
      </c>
      <c r="G12" s="245">
        <f>SUM('Mapping Template'!L132:L136)</f>
        <v>0</v>
      </c>
      <c r="H12" s="248">
        <f>(E12/E17)*100</f>
        <v>7.3825503355704702</v>
      </c>
      <c r="I12" s="248">
        <f t="shared" si="1"/>
        <v>0</v>
      </c>
    </row>
    <row r="13" spans="2:9" x14ac:dyDescent="0.75">
      <c r="B13" s="250" t="s">
        <v>266</v>
      </c>
      <c r="C13" s="247" t="s">
        <v>261</v>
      </c>
      <c r="D13" s="244">
        <v>3</v>
      </c>
      <c r="E13" s="244">
        <v>5</v>
      </c>
      <c r="F13" s="248">
        <f t="shared" si="0"/>
        <v>20</v>
      </c>
      <c r="G13" s="245">
        <f>SUM('Mapping Template'!L138:L142)</f>
        <v>0</v>
      </c>
      <c r="H13" s="248">
        <f>(E13/E17)*100</f>
        <v>3.3557046979865772</v>
      </c>
      <c r="I13" s="248">
        <f t="shared" si="1"/>
        <v>0</v>
      </c>
    </row>
    <row r="14" spans="2:9" x14ac:dyDescent="0.75">
      <c r="B14" s="250"/>
      <c r="C14" s="249" t="s">
        <v>14</v>
      </c>
      <c r="D14" s="244">
        <v>1</v>
      </c>
      <c r="E14" s="244">
        <v>1</v>
      </c>
      <c r="F14" s="248">
        <f t="shared" si="0"/>
        <v>100</v>
      </c>
      <c r="G14" s="245">
        <f>SUM('Mapping Template'!L144:L144)</f>
        <v>0</v>
      </c>
      <c r="H14" s="248">
        <f>(E14/E17)*100</f>
        <v>0.67114093959731547</v>
      </c>
      <c r="I14" s="248">
        <f t="shared" si="1"/>
        <v>0</v>
      </c>
    </row>
    <row r="15" spans="2:9" x14ac:dyDescent="0.75">
      <c r="B15" s="250" t="s">
        <v>267</v>
      </c>
      <c r="C15" s="247" t="s">
        <v>261</v>
      </c>
      <c r="D15" s="244">
        <v>6</v>
      </c>
      <c r="E15" s="244">
        <v>7</v>
      </c>
      <c r="F15" s="248">
        <f t="shared" si="0"/>
        <v>14.285714285714286</v>
      </c>
      <c r="G15" s="245">
        <f>SUM('Mapping Template'!L146:L152)</f>
        <v>0</v>
      </c>
      <c r="H15" s="248">
        <f>(E15/E17)*100</f>
        <v>4.6979865771812079</v>
      </c>
      <c r="I15" s="248">
        <f t="shared" si="1"/>
        <v>0</v>
      </c>
    </row>
    <row r="16" spans="2:9" x14ac:dyDescent="0.75">
      <c r="B16" s="250"/>
      <c r="C16" s="249" t="s">
        <v>14</v>
      </c>
      <c r="D16" s="244">
        <v>4</v>
      </c>
      <c r="E16" s="244">
        <v>6</v>
      </c>
      <c r="F16" s="248">
        <f t="shared" si="0"/>
        <v>16.666666666666668</v>
      </c>
      <c r="G16" s="245">
        <f>SUM('Mapping Template'!L154:L159)</f>
        <v>0</v>
      </c>
      <c r="H16" s="248">
        <f>(E16/E17)*100</f>
        <v>4.0268456375838921</v>
      </c>
      <c r="I16" s="248">
        <f t="shared" si="1"/>
        <v>0</v>
      </c>
    </row>
    <row r="17" spans="2:9" x14ac:dyDescent="0.75">
      <c r="B17" s="251" t="s">
        <v>268</v>
      </c>
      <c r="C17" s="252"/>
      <c r="D17" s="253">
        <f>SUM(D3:D16)</f>
        <v>51</v>
      </c>
      <c r="E17" s="253">
        <f>SUM(E3:E16)</f>
        <v>149</v>
      </c>
      <c r="F17" s="254"/>
      <c r="G17" s="254"/>
      <c r="H17" s="253">
        <f>SUM(H3:H16)</f>
        <v>100.00000000000001</v>
      </c>
      <c r="I17" s="255">
        <f>SUM(I3:I16)</f>
        <v>0</v>
      </c>
    </row>
    <row r="18" spans="2:9" x14ac:dyDescent="0.75">
      <c r="B18" s="256"/>
      <c r="C18" s="256"/>
      <c r="F18" s="257"/>
    </row>
    <row r="19" spans="2:9" x14ac:dyDescent="0.75">
      <c r="B19" s="256"/>
      <c r="C19" s="256"/>
      <c r="F19" s="257"/>
    </row>
    <row r="20" spans="2:9" x14ac:dyDescent="0.75">
      <c r="B20" s="256"/>
      <c r="C20" s="256"/>
      <c r="F20" s="257"/>
    </row>
    <row r="21" spans="2:9" x14ac:dyDescent="0.75">
      <c r="B21" s="256"/>
      <c r="C21" s="256"/>
    </row>
    <row r="22" spans="2:9" x14ac:dyDescent="0.75">
      <c r="B22" s="256"/>
      <c r="C22" s="256"/>
    </row>
    <row r="23" spans="2:9" x14ac:dyDescent="0.75">
      <c r="B23" s="256"/>
      <c r="C23" s="256"/>
    </row>
    <row r="24" spans="2:9" x14ac:dyDescent="0.75">
      <c r="B24" s="256"/>
      <c r="C24" s="256"/>
    </row>
    <row r="25" spans="2:9" x14ac:dyDescent="0.75">
      <c r="B25" s="256"/>
      <c r="C25" s="256"/>
    </row>
    <row r="26" spans="2:9" x14ac:dyDescent="0.75">
      <c r="B26" s="256"/>
      <c r="C26" s="256"/>
    </row>
    <row r="27" spans="2:9" x14ac:dyDescent="0.75">
      <c r="B27" s="256"/>
      <c r="C27" s="256"/>
    </row>
    <row r="28" spans="2:9" x14ac:dyDescent="0.75">
      <c r="B28" s="256"/>
      <c r="C28" s="256"/>
    </row>
    <row r="29" spans="2:9" x14ac:dyDescent="0.75">
      <c r="B29" s="256"/>
      <c r="C29" s="256"/>
    </row>
    <row r="30" spans="2:9" x14ac:dyDescent="0.75">
      <c r="B30" s="256"/>
      <c r="C30" s="256"/>
    </row>
    <row r="31" spans="2:9" x14ac:dyDescent="0.75">
      <c r="B31" s="256"/>
      <c r="C31" s="256"/>
    </row>
    <row r="32" spans="2:9" x14ac:dyDescent="0.75">
      <c r="B32" s="256"/>
      <c r="C32" s="256"/>
    </row>
    <row r="33" spans="2:3" x14ac:dyDescent="0.75">
      <c r="B33" s="256"/>
      <c r="C33" s="256"/>
    </row>
  </sheetData>
  <mergeCells count="8">
    <mergeCell ref="B1:I1"/>
    <mergeCell ref="B15:B16"/>
    <mergeCell ref="B3:B4"/>
    <mergeCell ref="B5:B6"/>
    <mergeCell ref="B7:B8"/>
    <mergeCell ref="B9:B10"/>
    <mergeCell ref="B11:B12"/>
    <mergeCell ref="B13:B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B81D9-9B1B-46FA-AA7D-69EDC4A139E7}">
  <dimension ref="A1:B17"/>
  <sheetViews>
    <sheetView workbookViewId="0">
      <selection activeCell="A20" sqref="A20"/>
    </sheetView>
  </sheetViews>
  <sheetFormatPr defaultRowHeight="14.4" x14ac:dyDescent="0.3"/>
  <cols>
    <col min="1" max="1" width="38.5546875" style="1" bestFit="1" customWidth="1"/>
    <col min="2" max="2" width="20.33203125" bestFit="1" customWidth="1"/>
    <col min="4" max="4" width="21" bestFit="1" customWidth="1"/>
  </cols>
  <sheetData>
    <row r="1" spans="1:2" ht="18" x14ac:dyDescent="0.6">
      <c r="A1" s="3" t="s">
        <v>269</v>
      </c>
      <c r="B1" s="3" t="s">
        <v>270</v>
      </c>
    </row>
    <row r="2" spans="1:2" ht="18" x14ac:dyDescent="0.6">
      <c r="A2" s="2" t="s">
        <v>271</v>
      </c>
      <c r="B2" s="2" t="s">
        <v>272</v>
      </c>
    </row>
    <row r="3" spans="1:2" ht="18" x14ac:dyDescent="0.6">
      <c r="A3" s="2" t="s">
        <v>273</v>
      </c>
      <c r="B3" s="2" t="s">
        <v>274</v>
      </c>
    </row>
    <row r="4" spans="1:2" ht="18" x14ac:dyDescent="0.6">
      <c r="A4" s="2" t="s">
        <v>275</v>
      </c>
      <c r="B4" s="2" t="s">
        <v>276</v>
      </c>
    </row>
    <row r="5" spans="1:2" ht="18" x14ac:dyDescent="0.6">
      <c r="A5" s="2" t="s">
        <v>277</v>
      </c>
      <c r="B5" s="2" t="s">
        <v>278</v>
      </c>
    </row>
    <row r="6" spans="1:2" ht="18" x14ac:dyDescent="0.6">
      <c r="A6" s="2" t="s">
        <v>279</v>
      </c>
      <c r="B6" s="2" t="s">
        <v>280</v>
      </c>
    </row>
    <row r="7" spans="1:2" ht="18" x14ac:dyDescent="0.6">
      <c r="A7" s="2" t="s">
        <v>281</v>
      </c>
      <c r="B7" s="2" t="s">
        <v>282</v>
      </c>
    </row>
    <row r="8" spans="1:2" ht="18" x14ac:dyDescent="0.6">
      <c r="A8" s="2" t="s">
        <v>283</v>
      </c>
      <c r="B8" s="2" t="s">
        <v>284</v>
      </c>
    </row>
    <row r="9" spans="1:2" ht="18" x14ac:dyDescent="0.6">
      <c r="A9" s="2" t="s">
        <v>285</v>
      </c>
      <c r="B9" s="2" t="s">
        <v>13</v>
      </c>
    </row>
    <row r="10" spans="1:2" ht="18" x14ac:dyDescent="0.6">
      <c r="A10" s="2" t="s">
        <v>286</v>
      </c>
      <c r="B10" s="2" t="s">
        <v>9</v>
      </c>
    </row>
    <row r="11" spans="1:2" ht="18" x14ac:dyDescent="0.6">
      <c r="A11" s="2" t="s">
        <v>286</v>
      </c>
      <c r="B11" s="2" t="s">
        <v>11</v>
      </c>
    </row>
    <row r="12" spans="1:2" ht="18" x14ac:dyDescent="0.6">
      <c r="A12" s="2" t="s">
        <v>286</v>
      </c>
      <c r="B12" s="2" t="s">
        <v>287</v>
      </c>
    </row>
    <row r="13" spans="1:2" ht="18" x14ac:dyDescent="0.6">
      <c r="A13" s="2" t="s">
        <v>286</v>
      </c>
      <c r="B13" s="2" t="s">
        <v>288</v>
      </c>
    </row>
    <row r="14" spans="1:2" ht="18" x14ac:dyDescent="0.6">
      <c r="A14" s="2" t="s">
        <v>286</v>
      </c>
      <c r="B14" s="2" t="s">
        <v>12</v>
      </c>
    </row>
    <row r="15" spans="1:2" ht="18" x14ac:dyDescent="0.6">
      <c r="A15" s="2" t="s">
        <v>286</v>
      </c>
      <c r="B15" s="2" t="s">
        <v>289</v>
      </c>
    </row>
    <row r="16" spans="1:2" ht="18" x14ac:dyDescent="0.6">
      <c r="A16" s="2" t="s">
        <v>286</v>
      </c>
      <c r="B16" s="4" t="s">
        <v>5</v>
      </c>
    </row>
    <row r="17" spans="1:2" ht="18" x14ac:dyDescent="0.6">
      <c r="A17" s="2" t="s">
        <v>286</v>
      </c>
      <c r="B17" s="2" t="s">
        <v>290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3B8C-88D1-4188-B31B-ADCA45C38745}">
  <dimension ref="A1:O73"/>
  <sheetViews>
    <sheetView workbookViewId="0"/>
  </sheetViews>
  <sheetFormatPr defaultRowHeight="21.6" x14ac:dyDescent="0.75"/>
  <cols>
    <col min="1" max="1" width="9.44140625" style="259" customWidth="1"/>
    <col min="2" max="16384" width="8.88671875" style="259"/>
  </cols>
  <sheetData>
    <row r="1" spans="1:15" ht="22.2" thickBot="1" x14ac:dyDescent="0.8">
      <c r="A1" s="258" t="s">
        <v>291</v>
      </c>
    </row>
    <row r="2" spans="1:15" s="258" customFormat="1" ht="22.2" thickBot="1" x14ac:dyDescent="0.8">
      <c r="B2" s="261" t="s">
        <v>292</v>
      </c>
      <c r="C2" s="261" t="s">
        <v>293</v>
      </c>
      <c r="D2" s="261" t="s">
        <v>294</v>
      </c>
      <c r="E2" s="261" t="s">
        <v>295</v>
      </c>
      <c r="F2" s="261" t="s">
        <v>296</v>
      </c>
      <c r="G2" s="261" t="s">
        <v>297</v>
      </c>
      <c r="H2" s="261" t="s">
        <v>298</v>
      </c>
      <c r="I2" s="261" t="s">
        <v>299</v>
      </c>
      <c r="J2" s="261" t="s">
        <v>300</v>
      </c>
      <c r="K2" s="261" t="s">
        <v>301</v>
      </c>
      <c r="L2" s="261" t="s">
        <v>302</v>
      </c>
      <c r="M2" s="261" t="s">
        <v>303</v>
      </c>
      <c r="N2" s="261" t="s">
        <v>304</v>
      </c>
      <c r="O2" s="261" t="s">
        <v>305</v>
      </c>
    </row>
    <row r="3" spans="1:15" s="258" customFormat="1" ht="22.2" thickBot="1" x14ac:dyDescent="0.8">
      <c r="A3" s="258" t="s">
        <v>306</v>
      </c>
      <c r="B3" s="262">
        <v>4.7619047619047619</v>
      </c>
      <c r="C3" s="262">
        <v>16.666666666666668</v>
      </c>
      <c r="D3" s="262">
        <v>4.7619047619047619</v>
      </c>
      <c r="E3" s="262">
        <v>10</v>
      </c>
      <c r="F3" s="262">
        <v>14.285714285714286</v>
      </c>
      <c r="G3" s="262">
        <v>50</v>
      </c>
      <c r="H3" s="262">
        <v>4.166666666666667</v>
      </c>
      <c r="I3" s="262">
        <v>4.5454545454545459</v>
      </c>
      <c r="J3" s="262">
        <v>16.666666666666668</v>
      </c>
      <c r="K3" s="262">
        <v>20</v>
      </c>
      <c r="L3" s="262">
        <v>20</v>
      </c>
      <c r="M3" s="262">
        <v>100</v>
      </c>
      <c r="N3" s="262">
        <v>14.285714285714286</v>
      </c>
      <c r="O3" s="262">
        <v>16.666666666666668</v>
      </c>
    </row>
    <row r="4" spans="1:15" s="258" customFormat="1" ht="22.2" thickBot="1" x14ac:dyDescent="0.8">
      <c r="A4" s="258" t="s">
        <v>307</v>
      </c>
      <c r="B4" s="262">
        <v>21</v>
      </c>
      <c r="C4" s="262">
        <v>6</v>
      </c>
      <c r="D4" s="262">
        <v>21</v>
      </c>
      <c r="E4" s="262">
        <v>10</v>
      </c>
      <c r="F4" s="262">
        <v>7</v>
      </c>
      <c r="G4" s="262">
        <v>2</v>
      </c>
      <c r="H4" s="262">
        <v>24</v>
      </c>
      <c r="I4" s="262">
        <v>22</v>
      </c>
      <c r="J4" s="262">
        <v>6</v>
      </c>
      <c r="K4" s="262">
        <v>5</v>
      </c>
      <c r="L4" s="262">
        <v>5</v>
      </c>
      <c r="M4" s="262">
        <v>1</v>
      </c>
      <c r="N4" s="262">
        <v>7</v>
      </c>
      <c r="O4" s="262">
        <v>6</v>
      </c>
    </row>
    <row r="5" spans="1:15" ht="21.6" customHeight="1" x14ac:dyDescent="0.75">
      <c r="A5" s="260" t="s">
        <v>255</v>
      </c>
      <c r="B5" s="263">
        <f>IF('Mapping Template'!$J4=1,B$3,0)</f>
        <v>0</v>
      </c>
      <c r="C5" s="263">
        <f>IF('Mapping Template'!$J26=1,C$3,0)</f>
        <v>0</v>
      </c>
      <c r="D5" s="263">
        <f>IF('Mapping Template'!$J33=1,D$3,0)</f>
        <v>0</v>
      </c>
      <c r="E5" s="263">
        <f>IF('Mapping Template'!$J55=1,E$3,0)</f>
        <v>0</v>
      </c>
      <c r="F5" s="263">
        <f>IF('Mapping Template'!$J66=1,F$3,0)</f>
        <v>0</v>
      </c>
      <c r="G5" s="263">
        <f>IF('Mapping Template'!$J74=1,G$3,0)</f>
        <v>0</v>
      </c>
      <c r="H5" s="263">
        <f>IF('Mapping Template'!$J77=1,H$3,0)</f>
        <v>0</v>
      </c>
      <c r="I5" s="263">
        <f>IF('Mapping Template'!$J102=1,I$3,0)</f>
        <v>0</v>
      </c>
      <c r="J5" s="263">
        <f>IF('Mapping Template'!$J125=1,J$3,0)</f>
        <v>0</v>
      </c>
      <c r="K5" s="263">
        <f>IF('Mapping Template'!$J132=1,K$3,0)</f>
        <v>0</v>
      </c>
      <c r="L5" s="263">
        <f>IF('Mapping Template'!$J138=1,L$3,0)</f>
        <v>0</v>
      </c>
      <c r="M5" s="263">
        <f>IF('Mapping Template'!$J144=1,M$3,0)</f>
        <v>0</v>
      </c>
      <c r="N5" s="263">
        <f>IF('Mapping Template'!$J146=1,N$3,0)</f>
        <v>0</v>
      </c>
      <c r="O5" s="263">
        <f>IF('Mapping Template'!$J154=1,O$3,0)</f>
        <v>0</v>
      </c>
    </row>
    <row r="6" spans="1:15" x14ac:dyDescent="0.75">
      <c r="A6" s="260"/>
      <c r="B6" s="263">
        <f>IF('Mapping Template'!$J5=1,B$3,0)</f>
        <v>0</v>
      </c>
      <c r="C6" s="263">
        <f>IF('Mapping Template'!$J27=1,C$3,0)</f>
        <v>0</v>
      </c>
      <c r="D6" s="263">
        <f>IF('Mapping Template'!$J34=1,D$3,0)</f>
        <v>0</v>
      </c>
      <c r="E6" s="263">
        <f>IF('Mapping Template'!$J56=1,E$3,0)</f>
        <v>0</v>
      </c>
      <c r="F6" s="263">
        <f>IF('Mapping Template'!$J67=1,F$3,0)</f>
        <v>0</v>
      </c>
      <c r="G6" s="263">
        <f>IF('Mapping Template'!$J75=1,G$3,0)</f>
        <v>0</v>
      </c>
      <c r="H6" s="263">
        <f>IF('Mapping Template'!$J78=1,H$3,0)</f>
        <v>0</v>
      </c>
      <c r="I6" s="263">
        <f>IF('Mapping Template'!$J103=1,I$3,0)</f>
        <v>0</v>
      </c>
      <c r="J6" s="263">
        <f>IF('Mapping Template'!$J126=1,J$3,0)</f>
        <v>0</v>
      </c>
      <c r="K6" s="263">
        <f>IF('Mapping Template'!$J133=1,K$3,0)</f>
        <v>0</v>
      </c>
      <c r="L6" s="263">
        <f>IF('Mapping Template'!$J139=1,L$3,0)</f>
        <v>0</v>
      </c>
      <c r="M6" s="263"/>
      <c r="N6" s="263">
        <f>IF('Mapping Template'!$J147=1,N$3,0)</f>
        <v>0</v>
      </c>
      <c r="O6" s="263">
        <f>IF('Mapping Template'!$J155=1,O$3,0)</f>
        <v>0</v>
      </c>
    </row>
    <row r="7" spans="1:15" x14ac:dyDescent="0.75">
      <c r="A7" s="260"/>
      <c r="B7" s="263">
        <f>IF('Mapping Template'!$J6=1,B$3,0)</f>
        <v>0</v>
      </c>
      <c r="C7" s="263">
        <f>IF('Mapping Template'!$J28=1,C$3,0)</f>
        <v>0</v>
      </c>
      <c r="D7" s="263">
        <f>IF('Mapping Template'!$J35=1,D$3,0)</f>
        <v>0</v>
      </c>
      <c r="E7" s="263">
        <f>IF('Mapping Template'!$J57=1,E$3,0)</f>
        <v>0</v>
      </c>
      <c r="F7" s="263">
        <f>IF('Mapping Template'!$J68=1,F$3,0)</f>
        <v>0</v>
      </c>
      <c r="G7" s="263"/>
      <c r="H7" s="263">
        <f>IF('Mapping Template'!$J79=1,H$3,0)</f>
        <v>0</v>
      </c>
      <c r="I7" s="263">
        <f>IF('Mapping Template'!$J104=1,I$3,0)</f>
        <v>0</v>
      </c>
      <c r="J7" s="263">
        <f>IF('Mapping Template'!$J127=1,J$3,0)</f>
        <v>0</v>
      </c>
      <c r="K7" s="263">
        <f>IF('Mapping Template'!$J134=1,K$3,0)</f>
        <v>0</v>
      </c>
      <c r="L7" s="263">
        <f>IF('Mapping Template'!$J140=1,L$3,0)</f>
        <v>0</v>
      </c>
      <c r="M7" s="263"/>
      <c r="N7" s="263">
        <f>IF('Mapping Template'!$J148=1,N$3,0)</f>
        <v>0</v>
      </c>
      <c r="O7" s="263">
        <f>IF('Mapping Template'!$J156=1,O$3,0)</f>
        <v>0</v>
      </c>
    </row>
    <row r="8" spans="1:15" x14ac:dyDescent="0.75">
      <c r="A8" s="260"/>
      <c r="B8" s="263">
        <f>IF('Mapping Template'!$J7=1,B$3,0)</f>
        <v>0</v>
      </c>
      <c r="C8" s="263">
        <f>IF('Mapping Template'!$J29=1,C$3,0)</f>
        <v>0</v>
      </c>
      <c r="D8" s="263">
        <f>IF('Mapping Template'!$J36=1,D$3,0)</f>
        <v>0</v>
      </c>
      <c r="E8" s="263">
        <f>IF('Mapping Template'!$J58=1,E$3,0)</f>
        <v>0</v>
      </c>
      <c r="F8" s="263">
        <f>IF('Mapping Template'!$J69=1,F$3,0)</f>
        <v>0</v>
      </c>
      <c r="G8" s="263"/>
      <c r="H8" s="263">
        <f>IF('Mapping Template'!$J80=1,H$3,0)</f>
        <v>0</v>
      </c>
      <c r="I8" s="263">
        <f>IF('Mapping Template'!$J105=1,I$3,0)</f>
        <v>0</v>
      </c>
      <c r="J8" s="263">
        <f>IF('Mapping Template'!$J128=1,J$3,0)</f>
        <v>0</v>
      </c>
      <c r="K8" s="263">
        <f>IF('Mapping Template'!$J135=1,K$3,0)</f>
        <v>0</v>
      </c>
      <c r="L8" s="263">
        <f>IF('Mapping Template'!$J141=1,L$3,0)</f>
        <v>0</v>
      </c>
      <c r="M8" s="263"/>
      <c r="N8" s="263">
        <f>IF('Mapping Template'!$J149=1,N$3,0)</f>
        <v>0</v>
      </c>
      <c r="O8" s="263">
        <f>IF('Mapping Template'!$J157=1,O$3,0)</f>
        <v>0</v>
      </c>
    </row>
    <row r="9" spans="1:15" x14ac:dyDescent="0.75">
      <c r="A9" s="260"/>
      <c r="B9" s="263">
        <f>IF('Mapping Template'!$J8=1,B$3,0)</f>
        <v>0</v>
      </c>
      <c r="C9" s="263">
        <f>IF('Mapping Template'!$J30=1,C$3,0)</f>
        <v>0</v>
      </c>
      <c r="D9" s="263">
        <f>IF('Mapping Template'!$J37=1,D$3,0)</f>
        <v>0</v>
      </c>
      <c r="E9" s="263">
        <f>IF('Mapping Template'!$J59=1,E$3,0)</f>
        <v>0</v>
      </c>
      <c r="F9" s="263">
        <f>IF('Mapping Template'!$J70=1,F$3,0)</f>
        <v>0</v>
      </c>
      <c r="G9" s="263"/>
      <c r="H9" s="263">
        <f>IF('Mapping Template'!$J81=1,H$3,0)</f>
        <v>0</v>
      </c>
      <c r="I9" s="263">
        <f>IF('Mapping Template'!$J106=1,I$3,0)</f>
        <v>0</v>
      </c>
      <c r="J9" s="263">
        <f>IF('Mapping Template'!$J129=1,J$3,0)</f>
        <v>0</v>
      </c>
      <c r="K9" s="263">
        <f>IF('Mapping Template'!$J136=1,K$3,0)</f>
        <v>0</v>
      </c>
      <c r="L9" s="263">
        <f>IF('Mapping Template'!$J142=1,L$3,0)</f>
        <v>0</v>
      </c>
      <c r="M9" s="263"/>
      <c r="N9" s="263">
        <f>IF('Mapping Template'!$J150=1,N$3,0)</f>
        <v>0</v>
      </c>
      <c r="O9" s="263">
        <f>IF('Mapping Template'!$J158=1,O$3,0)</f>
        <v>0</v>
      </c>
    </row>
    <row r="10" spans="1:15" x14ac:dyDescent="0.75">
      <c r="A10" s="260"/>
      <c r="B10" s="263">
        <f>IF('Mapping Template'!$J9=1,B$3,0)</f>
        <v>0</v>
      </c>
      <c r="C10" s="263">
        <f>IF('Mapping Template'!$J31=1,C$3,0)</f>
        <v>0</v>
      </c>
      <c r="D10" s="263">
        <f>IF('Mapping Template'!$J38=1,D$3,0)</f>
        <v>0</v>
      </c>
      <c r="E10" s="263">
        <f>IF('Mapping Template'!$J60=1,E$3,0)</f>
        <v>0</v>
      </c>
      <c r="F10" s="263">
        <f>IF('Mapping Template'!$J71=1,F$3,0)</f>
        <v>0</v>
      </c>
      <c r="G10" s="263"/>
      <c r="H10" s="263">
        <f>IF('Mapping Template'!$J82=1,H$3,0)</f>
        <v>0</v>
      </c>
      <c r="I10" s="263">
        <f>IF('Mapping Template'!$J107=1,I$3,0)</f>
        <v>0</v>
      </c>
      <c r="J10" s="263">
        <f>IF('Mapping Template'!$J130=1,J$3,0)</f>
        <v>0</v>
      </c>
      <c r="K10" s="263"/>
      <c r="L10" s="263"/>
      <c r="M10" s="263"/>
      <c r="N10" s="263">
        <f>IF('Mapping Template'!$J151=1,N$3,0)</f>
        <v>0</v>
      </c>
      <c r="O10" s="263">
        <f>IF('Mapping Template'!$J159=1,O$3,0)</f>
        <v>0</v>
      </c>
    </row>
    <row r="11" spans="1:15" x14ac:dyDescent="0.75">
      <c r="A11" s="260"/>
      <c r="B11" s="263">
        <f>IF('Mapping Template'!$J10=1,B$3,0)</f>
        <v>0</v>
      </c>
      <c r="C11" s="263"/>
      <c r="D11" s="263">
        <f>IF('Mapping Template'!$J39=1,D$3,0)</f>
        <v>0</v>
      </c>
      <c r="E11" s="263">
        <f>IF('Mapping Template'!$J61=1,E$3,0)</f>
        <v>0</v>
      </c>
      <c r="F11" s="263">
        <f>IF('Mapping Template'!$J72=1,F$3,0)</f>
        <v>0</v>
      </c>
      <c r="G11" s="263"/>
      <c r="H11" s="263">
        <f>IF('Mapping Template'!$J83=1,H$3,0)</f>
        <v>0</v>
      </c>
      <c r="I11" s="263">
        <f>IF('Mapping Template'!$J108=1,I$3,0)</f>
        <v>0</v>
      </c>
      <c r="J11" s="263"/>
      <c r="K11" s="263"/>
      <c r="L11" s="263"/>
      <c r="M11" s="263"/>
      <c r="N11" s="263">
        <f>IF('Mapping Template'!$J152=1,N$3,0)</f>
        <v>0</v>
      </c>
      <c r="O11" s="263"/>
    </row>
    <row r="12" spans="1:15" x14ac:dyDescent="0.75">
      <c r="A12" s="260"/>
      <c r="B12" s="263">
        <f>IF('Mapping Template'!$J11=1,B$3,0)</f>
        <v>0</v>
      </c>
      <c r="C12" s="263"/>
      <c r="D12" s="263">
        <f>IF('Mapping Template'!$J40=1,D$3,0)</f>
        <v>0</v>
      </c>
      <c r="E12" s="263">
        <f>IF('Mapping Template'!$J62=1,E$3,0)</f>
        <v>0</v>
      </c>
      <c r="F12" s="263"/>
      <c r="G12" s="263"/>
      <c r="H12" s="263">
        <f>IF('Mapping Template'!$J84=1,H$3,0)</f>
        <v>0</v>
      </c>
      <c r="I12" s="263">
        <f>IF('Mapping Template'!$J109=1,I$3,0)</f>
        <v>0</v>
      </c>
      <c r="J12" s="263"/>
      <c r="K12" s="263"/>
      <c r="L12" s="263"/>
      <c r="M12" s="263"/>
      <c r="N12" s="263"/>
      <c r="O12" s="263"/>
    </row>
    <row r="13" spans="1:15" x14ac:dyDescent="0.75">
      <c r="A13" s="260"/>
      <c r="B13" s="263">
        <f>IF('Mapping Template'!$J12=1,B$3,0)</f>
        <v>0</v>
      </c>
      <c r="C13" s="263"/>
      <c r="D13" s="263">
        <f>IF('Mapping Template'!$J41=1,D$3,0)</f>
        <v>0</v>
      </c>
      <c r="E13" s="263">
        <f>IF('Mapping Template'!$J63=1,E$3,0)</f>
        <v>0</v>
      </c>
      <c r="F13" s="263"/>
      <c r="G13" s="263"/>
      <c r="H13" s="263">
        <f>IF('Mapping Template'!$J85=1,H$3,0)</f>
        <v>0</v>
      </c>
      <c r="I13" s="263">
        <f>IF('Mapping Template'!$J110=1,I$3,0)</f>
        <v>0</v>
      </c>
      <c r="J13" s="263"/>
      <c r="K13" s="263"/>
      <c r="L13" s="263"/>
      <c r="M13" s="263"/>
      <c r="N13" s="263"/>
      <c r="O13" s="263"/>
    </row>
    <row r="14" spans="1:15" x14ac:dyDescent="0.75">
      <c r="A14" s="260"/>
      <c r="B14" s="263">
        <f>IF('Mapping Template'!$J13=1,B$3,0)</f>
        <v>0</v>
      </c>
      <c r="C14" s="263"/>
      <c r="D14" s="263">
        <f>IF('Mapping Template'!$J42=1,D$3,0)</f>
        <v>0</v>
      </c>
      <c r="E14" s="263">
        <f>IF('Mapping Template'!$J64=1,E$3,0)</f>
        <v>0</v>
      </c>
      <c r="F14" s="263"/>
      <c r="G14" s="263"/>
      <c r="H14" s="263">
        <f>IF('Mapping Template'!$J86=1,H$3,0)</f>
        <v>0</v>
      </c>
      <c r="I14" s="263">
        <f>IF('Mapping Template'!$J111=1,I$3,0)</f>
        <v>0</v>
      </c>
      <c r="J14" s="263"/>
      <c r="K14" s="263"/>
      <c r="L14" s="263"/>
      <c r="M14" s="263"/>
      <c r="N14" s="263"/>
      <c r="O14" s="263"/>
    </row>
    <row r="15" spans="1:15" x14ac:dyDescent="0.75">
      <c r="A15" s="260"/>
      <c r="B15" s="263">
        <f>IF('Mapping Template'!$J14=1,B$3,0)</f>
        <v>0</v>
      </c>
      <c r="C15" s="263"/>
      <c r="D15" s="263">
        <f>IF('Mapping Template'!$J43=1,D$3,0)</f>
        <v>0</v>
      </c>
      <c r="E15" s="263"/>
      <c r="F15" s="263"/>
      <c r="G15" s="263"/>
      <c r="H15" s="263">
        <f>IF('Mapping Template'!$J87=1,H$3,0)</f>
        <v>0</v>
      </c>
      <c r="I15" s="263">
        <f>IF('Mapping Template'!$J112=1,I$3,0)</f>
        <v>0</v>
      </c>
      <c r="J15" s="263"/>
      <c r="K15" s="263"/>
      <c r="L15" s="263"/>
      <c r="M15" s="263"/>
      <c r="N15" s="263"/>
      <c r="O15" s="263"/>
    </row>
    <row r="16" spans="1:15" x14ac:dyDescent="0.75">
      <c r="A16" s="260"/>
      <c r="B16" s="263">
        <f>IF('Mapping Template'!$J15=1,B$3,0)</f>
        <v>0</v>
      </c>
      <c r="C16" s="263"/>
      <c r="D16" s="263">
        <f>IF('Mapping Template'!$J44=1,D$3,0)</f>
        <v>0</v>
      </c>
      <c r="E16" s="263"/>
      <c r="F16" s="263"/>
      <c r="G16" s="263"/>
      <c r="H16" s="263">
        <f>IF('Mapping Template'!$J88=1,H$3,0)</f>
        <v>0</v>
      </c>
      <c r="I16" s="263">
        <f>IF('Mapping Template'!$J113=1,I$3,0)</f>
        <v>0</v>
      </c>
      <c r="J16" s="263"/>
      <c r="K16" s="263"/>
      <c r="L16" s="263"/>
      <c r="M16" s="263"/>
      <c r="N16" s="263"/>
      <c r="O16" s="263"/>
    </row>
    <row r="17" spans="1:15" x14ac:dyDescent="0.75">
      <c r="A17" s="260"/>
      <c r="B17" s="263">
        <f>IF('Mapping Template'!$J16=1,B$3,0)</f>
        <v>0</v>
      </c>
      <c r="C17" s="263"/>
      <c r="D17" s="263">
        <f>IF('Mapping Template'!$J45=1,D$3,0)</f>
        <v>0</v>
      </c>
      <c r="E17" s="263"/>
      <c r="F17" s="263"/>
      <c r="G17" s="263"/>
      <c r="H17" s="263">
        <f>IF('Mapping Template'!$J89=1,H$3,0)</f>
        <v>0</v>
      </c>
      <c r="I17" s="263">
        <f>IF('Mapping Template'!$J114=1,I$3,0)</f>
        <v>0</v>
      </c>
      <c r="J17" s="263"/>
      <c r="K17" s="263"/>
      <c r="L17" s="263"/>
      <c r="M17" s="263"/>
      <c r="N17" s="263"/>
      <c r="O17" s="263"/>
    </row>
    <row r="18" spans="1:15" x14ac:dyDescent="0.75">
      <c r="A18" s="260"/>
      <c r="B18" s="263">
        <f>IF('Mapping Template'!$J17=1,B$3,0)</f>
        <v>0</v>
      </c>
      <c r="C18" s="263"/>
      <c r="D18" s="263">
        <f>IF('Mapping Template'!$J46=1,D$3,0)</f>
        <v>0</v>
      </c>
      <c r="E18" s="263"/>
      <c r="F18" s="263"/>
      <c r="G18" s="263"/>
      <c r="H18" s="263">
        <f>IF('Mapping Template'!$J90=1,H$3,0)</f>
        <v>0</v>
      </c>
      <c r="I18" s="263">
        <f>IF('Mapping Template'!$J115=1,I$3,0)</f>
        <v>0</v>
      </c>
      <c r="J18" s="263"/>
      <c r="K18" s="263"/>
      <c r="L18" s="263"/>
      <c r="M18" s="263"/>
      <c r="N18" s="263"/>
      <c r="O18" s="263"/>
    </row>
    <row r="19" spans="1:15" x14ac:dyDescent="0.75">
      <c r="A19" s="260"/>
      <c r="B19" s="263">
        <f>IF('Mapping Template'!$J18=1,B$3,0)</f>
        <v>0</v>
      </c>
      <c r="C19" s="263"/>
      <c r="D19" s="263">
        <f>IF('Mapping Template'!$J47=1,D$3,0)</f>
        <v>0</v>
      </c>
      <c r="E19" s="263"/>
      <c r="F19" s="263"/>
      <c r="G19" s="263"/>
      <c r="H19" s="263">
        <f>IF('Mapping Template'!$J91=1,H$3,0)</f>
        <v>0</v>
      </c>
      <c r="I19" s="263">
        <f>IF('Mapping Template'!$J116=1,I$3,0)</f>
        <v>0</v>
      </c>
      <c r="J19" s="263"/>
      <c r="K19" s="263"/>
      <c r="L19" s="263"/>
      <c r="M19" s="263"/>
      <c r="N19" s="263"/>
      <c r="O19" s="263"/>
    </row>
    <row r="20" spans="1:15" x14ac:dyDescent="0.75">
      <c r="A20" s="260"/>
      <c r="B20" s="263">
        <f>IF('Mapping Template'!$J19=1,B$3,0)</f>
        <v>0</v>
      </c>
      <c r="C20" s="263"/>
      <c r="D20" s="263">
        <f>IF('Mapping Template'!$J48=1,D$3,0)</f>
        <v>0</v>
      </c>
      <c r="E20" s="263"/>
      <c r="F20" s="263"/>
      <c r="G20" s="263"/>
      <c r="H20" s="263">
        <f>IF('Mapping Template'!$J92=1,H$3,0)</f>
        <v>0</v>
      </c>
      <c r="I20" s="263">
        <f>IF('Mapping Template'!$J117=1,I$3,0)</f>
        <v>0</v>
      </c>
      <c r="J20" s="263"/>
      <c r="K20" s="263"/>
      <c r="L20" s="263"/>
      <c r="M20" s="263"/>
      <c r="N20" s="263"/>
      <c r="O20" s="263"/>
    </row>
    <row r="21" spans="1:15" x14ac:dyDescent="0.75">
      <c r="A21" s="260"/>
      <c r="B21" s="263">
        <f>IF('Mapping Template'!$J20=1,B$3,0)</f>
        <v>0</v>
      </c>
      <c r="C21" s="263"/>
      <c r="D21" s="263">
        <f>IF('Mapping Template'!$J49=1,D$3,0)</f>
        <v>0</v>
      </c>
      <c r="E21" s="263"/>
      <c r="F21" s="263"/>
      <c r="G21" s="263"/>
      <c r="H21" s="263">
        <f>IF('Mapping Template'!$J93=1,H$3,0)</f>
        <v>0</v>
      </c>
      <c r="I21" s="263">
        <f>IF('Mapping Template'!$J118=1,I$3,0)</f>
        <v>0</v>
      </c>
      <c r="J21" s="263"/>
      <c r="K21" s="263"/>
      <c r="L21" s="263"/>
      <c r="M21" s="263"/>
      <c r="N21" s="263"/>
      <c r="O21" s="263"/>
    </row>
    <row r="22" spans="1:15" x14ac:dyDescent="0.75">
      <c r="A22" s="260"/>
      <c r="B22" s="263">
        <f>IF('Mapping Template'!$J21=1,B$3,0)</f>
        <v>0</v>
      </c>
      <c r="C22" s="263"/>
      <c r="D22" s="263">
        <f>IF('Mapping Template'!$J50=1,D$3,0)</f>
        <v>0</v>
      </c>
      <c r="E22" s="263"/>
      <c r="F22" s="263"/>
      <c r="G22" s="263"/>
      <c r="H22" s="263">
        <f>IF('Mapping Template'!$J94=1,H$3,0)</f>
        <v>0</v>
      </c>
      <c r="I22" s="263">
        <f>IF('Mapping Template'!$J119=1,I$3,0)</f>
        <v>0</v>
      </c>
      <c r="J22" s="263"/>
      <c r="K22" s="263"/>
      <c r="L22" s="263"/>
      <c r="M22" s="263"/>
      <c r="N22" s="263"/>
      <c r="O22" s="263"/>
    </row>
    <row r="23" spans="1:15" x14ac:dyDescent="0.75">
      <c r="A23" s="260"/>
      <c r="B23" s="263">
        <f>IF('Mapping Template'!$J22=1,B$3,0)</f>
        <v>0</v>
      </c>
      <c r="C23" s="263"/>
      <c r="D23" s="263">
        <f>IF('Mapping Template'!$J51=1,D$3,0)</f>
        <v>0</v>
      </c>
      <c r="E23" s="263"/>
      <c r="F23" s="263"/>
      <c r="G23" s="263"/>
      <c r="H23" s="263">
        <f>IF('Mapping Template'!$J95=1,H$3,0)</f>
        <v>0</v>
      </c>
      <c r="I23" s="263">
        <f>IF('Mapping Template'!$J120=1,I$3,0)</f>
        <v>0</v>
      </c>
      <c r="J23" s="263"/>
      <c r="K23" s="263"/>
      <c r="L23" s="263"/>
      <c r="M23" s="263"/>
      <c r="N23" s="263"/>
      <c r="O23" s="263"/>
    </row>
    <row r="24" spans="1:15" x14ac:dyDescent="0.75">
      <c r="A24" s="260"/>
      <c r="B24" s="263">
        <f>IF('Mapping Template'!$J23=1,B$3,0)</f>
        <v>0</v>
      </c>
      <c r="C24" s="263"/>
      <c r="D24" s="263">
        <f>IF('Mapping Template'!$J52=1,D$3,0)</f>
        <v>0</v>
      </c>
      <c r="E24" s="263"/>
      <c r="F24" s="263"/>
      <c r="G24" s="263"/>
      <c r="H24" s="263">
        <f>IF('Mapping Template'!$J96=1,H$3,0)</f>
        <v>0</v>
      </c>
      <c r="I24" s="263">
        <f>IF('Mapping Template'!$J121=1,I$3,0)</f>
        <v>0</v>
      </c>
      <c r="J24" s="263"/>
      <c r="K24" s="263"/>
      <c r="L24" s="263"/>
      <c r="M24" s="263"/>
      <c r="N24" s="263"/>
      <c r="O24" s="263"/>
    </row>
    <row r="25" spans="1:15" x14ac:dyDescent="0.75">
      <c r="A25" s="260"/>
      <c r="B25" s="263">
        <f>IF('Mapping Template'!$J24=1,B$3,0)</f>
        <v>0</v>
      </c>
      <c r="C25" s="263"/>
      <c r="D25" s="263">
        <f>IF('Mapping Template'!$J53=1,D$3,0)</f>
        <v>0</v>
      </c>
      <c r="E25" s="263"/>
      <c r="F25" s="263"/>
      <c r="G25" s="263"/>
      <c r="H25" s="263">
        <f>IF('Mapping Template'!$J97=1,H$3,0)</f>
        <v>0</v>
      </c>
      <c r="I25" s="263">
        <f>IF('Mapping Template'!$J122=1,I$3,0)</f>
        <v>0</v>
      </c>
      <c r="J25" s="263"/>
      <c r="K25" s="263"/>
      <c r="L25" s="263"/>
      <c r="M25" s="263"/>
      <c r="N25" s="263"/>
      <c r="O25" s="263"/>
    </row>
    <row r="26" spans="1:15" x14ac:dyDescent="0.75">
      <c r="A26" s="260"/>
      <c r="B26" s="263"/>
      <c r="C26" s="263"/>
      <c r="D26" s="263"/>
      <c r="E26" s="263"/>
      <c r="F26" s="263"/>
      <c r="G26" s="263"/>
      <c r="H26" s="263">
        <f>IF('Mapping Template'!$J98=1,H$3,0)</f>
        <v>0</v>
      </c>
      <c r="I26" s="263">
        <f>IF('Mapping Template'!$J123=1,I$3,0)</f>
        <v>0</v>
      </c>
      <c r="J26" s="263"/>
      <c r="K26" s="263"/>
      <c r="L26" s="263"/>
      <c r="M26" s="263"/>
      <c r="N26" s="263"/>
      <c r="O26" s="263"/>
    </row>
    <row r="27" spans="1:15" x14ac:dyDescent="0.75">
      <c r="A27" s="260"/>
      <c r="B27" s="263"/>
      <c r="C27" s="263"/>
      <c r="D27" s="263"/>
      <c r="E27" s="263"/>
      <c r="F27" s="263"/>
      <c r="G27" s="263"/>
      <c r="H27" s="263">
        <f>IF('Mapping Template'!$J99=1,H$3,0)</f>
        <v>0</v>
      </c>
      <c r="I27" s="263"/>
      <c r="J27" s="263"/>
      <c r="K27" s="263"/>
      <c r="L27" s="263"/>
      <c r="M27" s="263"/>
      <c r="N27" s="263"/>
      <c r="O27" s="263"/>
    </row>
    <row r="28" spans="1:15" x14ac:dyDescent="0.75">
      <c r="A28" s="260"/>
      <c r="B28" s="263"/>
      <c r="C28" s="263"/>
      <c r="D28" s="263"/>
      <c r="E28" s="263"/>
      <c r="F28" s="263"/>
      <c r="G28" s="263"/>
      <c r="H28" s="263">
        <f>IF('Mapping Template'!$J100=1,H$3,0)</f>
        <v>0</v>
      </c>
      <c r="I28" s="263"/>
      <c r="J28" s="263"/>
      <c r="K28" s="263"/>
      <c r="L28" s="263"/>
      <c r="M28" s="263"/>
      <c r="N28" s="263"/>
      <c r="O28" s="263"/>
    </row>
    <row r="33" s="259" customFormat="1" x14ac:dyDescent="0.75"/>
    <row r="34" s="259" customFormat="1" x14ac:dyDescent="0.75"/>
    <row r="35" s="259" customFormat="1" x14ac:dyDescent="0.75"/>
    <row r="36" s="259" customFormat="1" x14ac:dyDescent="0.75"/>
    <row r="37" s="259" customFormat="1" x14ac:dyDescent="0.75"/>
    <row r="38" s="259" customFormat="1" x14ac:dyDescent="0.75"/>
    <row r="39" s="259" customFormat="1" x14ac:dyDescent="0.75"/>
    <row r="40" s="259" customFormat="1" x14ac:dyDescent="0.75"/>
    <row r="41" s="259" customFormat="1" x14ac:dyDescent="0.75"/>
    <row r="42" s="259" customFormat="1" x14ac:dyDescent="0.75"/>
    <row r="43" s="259" customFormat="1" x14ac:dyDescent="0.75"/>
    <row r="44" s="259" customFormat="1" x14ac:dyDescent="0.75"/>
    <row r="45" s="259" customFormat="1" x14ac:dyDescent="0.75"/>
    <row r="46" s="259" customFormat="1" x14ac:dyDescent="0.75"/>
    <row r="47" s="259" customFormat="1" x14ac:dyDescent="0.75"/>
    <row r="48" s="259" customFormat="1" x14ac:dyDescent="0.75"/>
    <row r="49" s="259" customFormat="1" x14ac:dyDescent="0.75"/>
    <row r="50" s="259" customFormat="1" x14ac:dyDescent="0.75"/>
    <row r="51" s="259" customFormat="1" x14ac:dyDescent="0.75"/>
    <row r="52" s="259" customFormat="1" x14ac:dyDescent="0.75"/>
    <row r="53" s="259" customFormat="1" x14ac:dyDescent="0.75"/>
    <row r="54" s="259" customFormat="1" x14ac:dyDescent="0.75"/>
    <row r="55" s="259" customFormat="1" x14ac:dyDescent="0.75"/>
    <row r="56" s="259" customFormat="1" x14ac:dyDescent="0.75"/>
    <row r="57" s="259" customFormat="1" x14ac:dyDescent="0.75"/>
    <row r="58" s="259" customFormat="1" x14ac:dyDescent="0.75"/>
    <row r="59" s="259" customFormat="1" x14ac:dyDescent="0.75"/>
    <row r="60" s="259" customFormat="1" x14ac:dyDescent="0.75"/>
    <row r="61" s="259" customFormat="1" x14ac:dyDescent="0.75"/>
    <row r="62" s="259" customFormat="1" x14ac:dyDescent="0.75"/>
    <row r="63" s="259" customFormat="1" x14ac:dyDescent="0.75"/>
    <row r="64" s="259" customFormat="1" x14ac:dyDescent="0.75"/>
    <row r="65" s="259" customFormat="1" x14ac:dyDescent="0.75"/>
    <row r="66" s="259" customFormat="1" x14ac:dyDescent="0.75"/>
    <row r="67" s="259" customFormat="1" x14ac:dyDescent="0.75"/>
    <row r="68" s="259" customFormat="1" x14ac:dyDescent="0.75"/>
    <row r="69" s="259" customFormat="1" x14ac:dyDescent="0.75"/>
    <row r="70" s="259" customFormat="1" x14ac:dyDescent="0.75"/>
    <row r="71" s="259" customFormat="1" x14ac:dyDescent="0.75"/>
    <row r="72" s="259" customFormat="1" x14ac:dyDescent="0.75"/>
    <row r="73" s="259" customFormat="1" x14ac:dyDescent="0.75"/>
  </sheetData>
  <mergeCells count="1">
    <mergeCell ref="A5:A28"/>
  </mergeCells>
  <phoneticPr fontId="5" type="noConversion"/>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717a2cc-f512-4d49-8f27-545b42fa0c9a">
      <Terms xmlns="http://schemas.microsoft.com/office/infopath/2007/PartnerControls"/>
    </lcf76f155ced4ddcb4097134ff3c332f>
    <TaxCatchAll xmlns="c1745aab-47d5-421a-999d-4b79c06ba2f6" xsi:nil="true"/>
    <_Flow_SignoffStatus xmlns="2717a2cc-f512-4d49-8f27-545b42fa0c9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68ACCC5C12735428668C0A4F421A8A4" ma:contentTypeVersion="22" ma:contentTypeDescription="Create a new document." ma:contentTypeScope="" ma:versionID="d7a4cceb8c647f3d74453af7f3050fbb">
  <xsd:schema xmlns:xsd="http://www.w3.org/2001/XMLSchema" xmlns:xs="http://www.w3.org/2001/XMLSchema" xmlns:p="http://schemas.microsoft.com/office/2006/metadata/properties" xmlns:ns2="2717a2cc-f512-4d49-8f27-545b42fa0c9a" xmlns:ns3="c1745aab-47d5-421a-999d-4b79c06ba2f6" targetNamespace="http://schemas.microsoft.com/office/2006/metadata/properties" ma:root="true" ma:fieldsID="b80775fcefa7916c7a1c2dea3cd84f31" ns2:_="" ns3:_="">
    <xsd:import namespace="2717a2cc-f512-4d49-8f27-545b42fa0c9a"/>
    <xsd:import namespace="c1745aab-47d5-421a-999d-4b79c06ba2f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17a2cc-f512-4d49-8f27-545b42fa0c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537b0d9-0695-4785-b339-d0789b8fd7f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_Flow_SignoffStatus" ma:index="25"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745aab-47d5-421a-999d-4b79c06ba2f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537d01c-706d-4d61-b5b0-24050e8d5561}" ma:internalName="TaxCatchAll" ma:showField="CatchAllData" ma:web="c1745aab-47d5-421a-999d-4b79c06ba2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D1E921-E607-434B-A88A-2F89389D5031}">
  <ds:schemaRefs>
    <ds:schemaRef ds:uri="http://schemas.microsoft.com/sharepoint/v3/contenttype/forms"/>
  </ds:schemaRefs>
</ds:datastoreItem>
</file>

<file path=customXml/itemProps2.xml><?xml version="1.0" encoding="utf-8"?>
<ds:datastoreItem xmlns:ds="http://schemas.openxmlformats.org/officeDocument/2006/customXml" ds:itemID="{2BC3B7C8-B04C-4AF7-8DFF-FCDDF33B4835}">
  <ds:schemaRefs>
    <ds:schemaRef ds:uri="http://schemas.microsoft.com/office/2006/metadata/properties"/>
    <ds:schemaRef ds:uri="http://schemas.microsoft.com/office/infopath/2007/PartnerControls"/>
    <ds:schemaRef ds:uri="2717a2cc-f512-4d49-8f27-545b42fa0c9a"/>
    <ds:schemaRef ds:uri="c1745aab-47d5-421a-999d-4b79c06ba2f6"/>
    <ds:schemaRef ds:uri="851e336e-eb2e-4526-bd5f-3e0ee4a4c411"/>
    <ds:schemaRef ds:uri="4fba6418-506c-4512-b45b-bc7d16dfaf5d"/>
  </ds:schemaRefs>
</ds:datastoreItem>
</file>

<file path=customXml/itemProps3.xml><?xml version="1.0" encoding="utf-8"?>
<ds:datastoreItem xmlns:ds="http://schemas.openxmlformats.org/officeDocument/2006/customXml" ds:itemID="{D25BC6E0-BAF2-4DFF-A7B8-95F206C26DEF}"/>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Guidance</vt:lpstr>
      <vt:lpstr>Mapping Template</vt:lpstr>
      <vt:lpstr>Mapping results</vt:lpstr>
      <vt:lpstr>Feedback</vt:lpstr>
      <vt:lpstr>Workings out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Sophie Bray</dc:creator>
  <cp:keywords/>
  <dc:description/>
  <cp:lastModifiedBy>Aidan Riley</cp:lastModifiedBy>
  <cp:revision/>
  <dcterms:created xsi:type="dcterms:W3CDTF">2021-10-27T10:45:58Z</dcterms:created>
  <dcterms:modified xsi:type="dcterms:W3CDTF">2025-01-02T16:03:05Z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0x010100268ACCC5C12735428668C0A4F421A8A4</vt:lpwstr>
  </property>
  <property fmtid="{D5CDD505-2E9C-101B-9397-08002B2CF9AE}" pid="3" name="MediaServiceImageTags">
    <vt:lpwstr/>
  </property>
</Properties>
</file>