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12"/>
  <workbookPr defaultThemeVersion="166925"/>
  <mc:AlternateContent xmlns:mc="http://schemas.openxmlformats.org/markup-compatibility/2006">
    <mc:Choice Requires="x15">
      <x15ac:absPath xmlns:x15ac="http://schemas.microsoft.com/office/spreadsheetml/2010/11/ac" url="https://cimspa.sharepoint.com/sites/CIMSPAProfessionalStandard/Shared Documents/CIMSPA Professional Standards Mapping Templates/New professional standards mapping templates/New Mapping documents/"/>
    </mc:Choice>
  </mc:AlternateContent>
  <xr:revisionPtr revIDLastSave="1" documentId="14_{2B5C17CA-B7E2-4A3C-B949-97C7988DF33B}" xr6:coauthVersionLast="47" xr6:coauthVersionMax="47" xr10:uidLastSave="{C96042CC-003A-459D-ADA7-5D308549C15F}"/>
  <bookViews>
    <workbookView xWindow="-28920" yWindow="-120" windowWidth="29040" windowHeight="15840" tabRatio="676" xr2:uid="{A28DFB68-0578-4E97-9E84-47FD3943123C}"/>
  </bookViews>
  <sheets>
    <sheet name="Overview and mapping 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5" i="2" l="1" a="1"/>
  <c r="J85" i="2" s="1"/>
  <c r="J70" i="2" a="1"/>
  <c r="J70" i="2" s="1"/>
  <c r="J47" i="2" a="1"/>
  <c r="J47" i="2" s="1"/>
  <c r="J27" i="2" a="1"/>
  <c r="J27" i="2" s="1"/>
  <c r="J8" i="2" a="1"/>
  <c r="J8" i="2" s="1"/>
  <c r="J3" i="2" a="1"/>
  <c r="J3" i="2" s="1"/>
  <c r="D6" i="4"/>
  <c r="D7" i="4"/>
  <c r="D8" i="4"/>
  <c r="D9" i="4"/>
  <c r="D10" i="4"/>
  <c r="D11" i="4"/>
  <c r="D12" i="4"/>
  <c r="D13" i="4"/>
  <c r="D14" i="4"/>
  <c r="D15" i="4"/>
  <c r="D16" i="4"/>
  <c r="D17" i="4"/>
  <c r="D18" i="4"/>
  <c r="D19" i="4"/>
  <c r="D20" i="4"/>
  <c r="D21" i="4"/>
  <c r="D22" i="4"/>
  <c r="D23" i="4"/>
  <c r="D24" i="4"/>
  <c r="D25" i="4"/>
  <c r="D26" i="4"/>
  <c r="D27" i="4"/>
  <c r="D28" i="4"/>
  <c r="D29" i="4"/>
  <c r="D5" i="4"/>
  <c r="C41" i="4"/>
  <c r="C42" i="4"/>
  <c r="C43" i="4"/>
  <c r="C44" i="4"/>
  <c r="C45" i="4"/>
  <c r="C46" i="4"/>
  <c r="C47"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5" i="4"/>
  <c r="B27" i="4"/>
  <c r="B28" i="4"/>
  <c r="B6" i="4"/>
  <c r="B7" i="4"/>
  <c r="B8" i="4"/>
  <c r="B9" i="4"/>
  <c r="B10" i="4"/>
  <c r="B11" i="4"/>
  <c r="B12" i="4"/>
  <c r="B13" i="4"/>
  <c r="B14" i="4"/>
  <c r="B15" i="4"/>
  <c r="B16" i="4"/>
  <c r="B17" i="4"/>
  <c r="B18" i="4"/>
  <c r="B19" i="4"/>
  <c r="B20" i="4"/>
  <c r="B21" i="4"/>
  <c r="B22" i="4"/>
  <c r="B23" i="4"/>
  <c r="B24" i="4"/>
  <c r="B25" i="4"/>
  <c r="B26" i="4"/>
  <c r="B5" i="4"/>
  <c r="E5" i="5"/>
  <c r="D5" i="5"/>
  <c r="F4" i="5"/>
  <c r="F3" i="5"/>
  <c r="F2" i="5"/>
  <c r="K70" i="2" l="1"/>
  <c r="K3" i="2"/>
  <c r="K27" i="2"/>
  <c r="G3" i="5" s="1"/>
  <c r="H3" i="5" a="1"/>
  <c r="H3" i="5" s="1"/>
  <c r="H2" i="5"/>
  <c r="H4" i="5"/>
  <c r="H5" i="5" l="1"/>
  <c r="I3" i="5"/>
  <c r="G4" i="5"/>
  <c r="I4" i="5" s="1"/>
  <c r="G2" i="5"/>
  <c r="I2" i="5" l="1"/>
  <c r="I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tc={28CDDF17-0DC9-4F56-BD73-C20ECFD88D84}</author>
  </authors>
  <commentList>
    <comment ref="K3" authorId="0" shapeId="0" xr:uid="{28CDDF17-0DC9-4F56-BD73-C20ECFD88D84}">
      <text>
        <t>[Threaded comment]
Your version of Excel allows you to read this threaded comment; however, any edits to it will get removed if the file is opened in a newer version of Excel. Learn more: https://go.microsoft.com/fwlink/?linkid=870924
Comment:
    This shows the percentage covered of the knowledge section of maximising participant experience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<sst xmlns="http://schemas.openxmlformats.org/spreadsheetml/2006/main" count="261" uniqueCount="220">
  <si>
    <t>Coach Developer Mapping Template</t>
  </si>
  <si>
    <t>Edition: V2</t>
  </si>
  <si>
    <t>Publication date: June 2022</t>
  </si>
  <si>
    <t>Navigating this document</t>
  </si>
  <si>
    <t>Overview and mapping guidance - you are here! Complete areas in blue.</t>
  </si>
  <si>
    <t>Mapping template to reference and evidence where the professional standard is being met by the course/ participant/ qualification</t>
  </si>
  <si>
    <t>Please complete the blue area on this page (fully for qualifications and degrees, where relevant for CPD)</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</si>
  <si>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</si>
  <si>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1 Overview</t>
  </si>
  <si>
    <t>Professional Standard: Coach Developer</t>
  </si>
  <si>
    <r>
      <t>·</t>
    </r>
    <r>
      <rPr>
        <sz val="7"/>
        <color rgb="FF12326E"/>
        <rFont val="Calibri"/>
        <family val="2"/>
        <scheme val="minor"/>
      </rPr>
      <t xml:space="preserve">       </t>
    </r>
    <r>
      <rPr>
        <sz val="11"/>
        <color rgb="FF12326E"/>
        <rFont val="Calibri"/>
        <family val="2"/>
        <scheme val="minor"/>
      </rPr>
      <t>Establish the essential knowledge, skills and behaviours that are needed to meet the sector minimum deployment standards for a given role.</t>
    </r>
  </si>
  <si>
    <r>
      <t>·</t>
    </r>
    <r>
      <rPr>
        <sz val="7"/>
        <color rgb="FF12326E"/>
        <rFont val="Calibri"/>
        <family val="2"/>
        <scheme val="minor"/>
      </rPr>
      <t xml:space="preserve">       </t>
    </r>
    <r>
      <rPr>
        <sz val="11"/>
        <color rgb="FF12326E"/>
        <rFont val="Calibri"/>
        <family val="2"/>
        <scheme val="minor"/>
      </rPr>
      <t>Contain learning and development requirements (LDRs) that consist of a detailed breakdown of the minimum skills and knowledge needed to be competent in a role.</t>
    </r>
  </si>
  <si>
    <r>
      <t>·</t>
    </r>
    <r>
      <rPr>
        <sz val="7"/>
        <color rgb="FF12326E"/>
        <rFont val="Calibri"/>
        <family val="2"/>
        <scheme val="minor"/>
      </rPr>
      <t xml:space="preserve">       </t>
    </r>
    <r>
      <rPr>
        <sz val="11"/>
        <color rgb="FF12326E"/>
        <rFont val="Calibri"/>
        <family val="2"/>
        <scheme val="minor"/>
      </rPr>
      <t>Are developed in conjunction with employers and technical experts in order to match the demands of the role within the workplace.</t>
    </r>
  </si>
  <si>
    <t>The agreed industry prerequisite to undertake a role in the sport and physical activity sector is to have achieved a CIMSPA endorsed educational product that meets this Professional Standard. Graduates of this standard will meet the requirements to be a CIMSPA member under the relevant membership category.</t>
  </si>
  <si>
    <t>To achieve CIMSPA endorsement, mapping evidence corresponding to the relevant role should be completed and submitted. The mapping evidence covers the learning and development requirements and the product development guidance contained in the Professional Standard for the role.</t>
  </si>
  <si>
    <t>Educational products</t>
  </si>
  <si>
    <t>The relevant CIMSPA employer group has agreed the professional standards for core job roles can be mapped to the following educational products:</t>
  </si>
  <si>
    <t>Educational product</t>
  </si>
  <si>
    <t>Mapping requirements</t>
  </si>
  <si>
    <t>Professional Standard Coach attained on Achievement?</t>
  </si>
  <si>
    <t>Regulated vocational qualification</t>
  </si>
  <si>
    <t>Fully mapped</t>
  </si>
  <si>
    <t>YES/NO</t>
  </si>
  <si>
    <t>Trailblazer apprenticeship programme</t>
  </si>
  <si>
    <t>HE programme/modules</t>
  </si>
  <si>
    <t>CPD programme/modules</t>
  </si>
  <si>
    <t>Partially mapped</t>
  </si>
  <si>
    <r>
      <t>·</t>
    </r>
    <r>
      <rPr>
        <sz val="7"/>
        <color rgb="FF12326E"/>
        <rFont val="Calibri"/>
        <family val="2"/>
        <scheme val="minor"/>
      </rPr>
      <t xml:space="preserve">       </t>
    </r>
    <r>
      <rPr>
        <sz val="11"/>
        <color rgb="FF12326E"/>
        <rFont val="Calibri"/>
        <family val="2"/>
        <scheme val="minor"/>
      </rPr>
      <t>All educational products submitted for endorsement must follow the product development guidance outlined in the professional standard.</t>
    </r>
  </si>
  <si>
    <t>·     The learning development requirements must be met in full. Where in limited cases the submitting agency feels an outcome cannot be met a written explanation must be provided this will then be explored further with the submitting agency.</t>
  </si>
  <si>
    <t>2  Product mapping guidance</t>
  </si>
  <si>
    <t>Evidence number</t>
  </si>
  <si>
    <t>Level and Total Qualification Time (TQT)</t>
  </si>
  <si>
    <t>Evidence (A rationale/overview must be provided for each)</t>
  </si>
  <si>
    <t>QUALIFICATION DESIGN</t>
  </si>
  <si>
    <t>Qualification level assigned (England/Wales/NI and Scotland).</t>
  </si>
  <si>
    <t>Can include levelling table.</t>
  </si>
  <si>
    <t>TQT assigned, to include:</t>
  </si>
  <si>
    <t>(a) The number of hours assigned to Guided Learning, and,</t>
  </si>
  <si>
    <t>(b) An estimate of the number of hours a Learner will reasonably be likely to spend in preparation, study or any other form of participation in education or training, including assessment, which takes place as directed by – but, unlike guided learning, not under the Immediate guidance or supervision of – a lecturer, supervisor, tutor or other appropriate provider of education or training.</t>
  </si>
  <si>
    <t>Source: ‘Total Qualification Time Criteria for All Qualifications’ (Ofqual, 2015)</t>
  </si>
  <si>
    <t>HUMAN RESOURCES/SYSTEMS</t>
  </si>
  <si>
    <t>Robust systems to support quality control of assessment in place.</t>
  </si>
  <si>
    <t>Qualified external verifiers, tutors, assessors and internal verifiers.</t>
  </si>
  <si>
    <t>ASSESSMENT AND EVIDENCE GENERATION</t>
  </si>
  <si>
    <t>Appropriately weighted formative and summative assessment methods.</t>
  </si>
  <si>
    <t xml:space="preserve">Assessment of occupational competence ‘on the-job’/ ‘at work’. </t>
  </si>
  <si>
    <t xml:space="preserve">Assessment is completed with ‘real clients/participants’. </t>
  </si>
  <si>
    <t>E info@cimspa.co.uk</t>
  </si>
  <si>
    <t>T 03438 360200</t>
  </si>
  <si>
    <t>Chartered Institute for the Management</t>
  </si>
  <si>
    <r>
      <t>of Sport and Physical Activity</t>
    </r>
    <r>
      <rPr>
        <sz val="10"/>
        <color rgb="FF12326E"/>
        <rFont val="Calibri"/>
        <family val="2"/>
        <scheme val="minor"/>
      </rPr>
      <t>,</t>
    </r>
  </si>
  <si>
    <t>SportPark,</t>
  </si>
  <si>
    <t>Loughborough University,</t>
  </si>
  <si>
    <t>3 Oakwood Drive,</t>
  </si>
  <si>
    <t>Loughborough,</t>
  </si>
  <si>
    <t>Leics. LE11 3QF</t>
  </si>
  <si>
    <t>cimspa.co.uk</t>
  </si>
  <si>
    <t>Incorporated by Royal Charter.</t>
  </si>
  <si>
    <t>Charity Registration Number: 1144545.</t>
  </si>
  <si>
    <t xml:space="preserve">Professional Standard: Coach Developer </t>
  </si>
  <si>
    <t>Partner mapping  section</t>
  </si>
  <si>
    <t>Moderator feedback section</t>
  </si>
  <si>
    <t>QA feedback section</t>
  </si>
  <si>
    <t>Ref </t>
  </si>
  <si>
    <t>Knowledge and understanding/ skills: </t>
  </si>
  <si>
    <t>Professional Standard Content</t>
  </si>
  <si>
    <t>Evidence (specification reference)</t>
  </si>
  <si>
    <t>Assessment method</t>
  </si>
  <si>
    <t>Comments</t>
  </si>
  <si>
    <t>Score</t>
  </si>
  <si>
    <t>Mapping to point</t>
  </si>
  <si>
    <t xml:space="preserve">% mapped to section </t>
  </si>
  <si>
    <t xml:space="preserve">Moderator comments  </t>
  </si>
  <si>
    <t>General feedback</t>
  </si>
  <si>
    <t>QA comments</t>
  </si>
  <si>
    <t>K1.1 </t>
  </si>
  <si>
    <t>Who are you developing</t>
  </si>
  <si>
    <t>Theories and concepts to understand coaches’ needs and wants. The coach developer has applied knowledge of:</t>
  </si>
  <si>
    <t>·     bio-psycho-social theories and concepts of human growth and motivation[1];</t>
  </si>
  <si>
    <t>·     personal development plans and needs analysis strategies;</t>
  </si>
  <si>
    <t>·     sport pathway structures; key roles, processes and stakeholders;</t>
  </si>
  <si>
    <t>·     theories and concepts regarding the influence of political, social, organisational, and cultural norms on practices, relationships and decision-making.</t>
  </si>
  <si>
    <t>K1.2</t>
  </si>
  <si>
    <t>How are you supporting learning</t>
  </si>
  <si>
    <r>
      <t>Using theories and concepts to create meaningful learning and development experiences.</t>
    </r>
    <r>
      <rPr>
        <i/>
        <sz val="9"/>
        <color rgb="FF12326E"/>
        <rFont val="Calibri"/>
        <family val="2"/>
        <scheme val="minor"/>
      </rPr>
      <t xml:space="preserve"> </t>
    </r>
    <r>
      <rPr>
        <sz val="9"/>
        <color rgb="FF12326E"/>
        <rFont val="Calibri"/>
        <family val="2"/>
        <scheme val="minor"/>
      </rPr>
      <t>The coach developer has applied knowledge of:</t>
    </r>
  </si>
  <si>
    <t>·     theories and concepts relating to how adults learn and develop knowledge, skills, and practices;</t>
  </si>
  <si>
    <t>·     theories, concepts and ideas relating to coach development practice;</t>
  </si>
  <si>
    <t>·     behavioural strategies for building effective relationships;</t>
  </si>
  <si>
    <t>·     inclusive practices which reflect principles of equality and diversity;</t>
  </si>
  <si>
    <t>·     working with individuals and groups;</t>
  </si>
  <si>
    <t>·     the potential impacts of change on coaches and others;</t>
  </si>
  <si>
    <t>·     theories, concepts and ideas regarding contextually effective communication – listening, questioning, negotiating – to support learning and development;</t>
  </si>
  <si>
    <t>·     collecting and using data to stimulate learning through feedback, practice, and reflection, including dialogue transcripts, notation, video and audio materials.</t>
  </si>
  <si>
    <t xml:space="preserve">K1.3 </t>
  </si>
  <si>
    <t xml:space="preserve">What are you working with them on </t>
  </si>
  <si>
    <t>·     sport and system strategy;</t>
  </si>
  <si>
    <t>·     using concepts, ideas, and frameworks to support coaches’ goal formation;</t>
  </si>
  <si>
    <t>·     training and preparation principles and how these impact on training and competition scheduling;</t>
  </si>
  <si>
    <t>·     contracting effectively;</t>
  </si>
  <si>
    <t>·     behavioural, cognitive, psychological, and social perspectives on the practice of coaching;</t>
  </si>
  <si>
    <t>·     the professional expectations and responsibilities of being a coach developer, including duty of care, understanding of role boundaries and scope of practice, and appropriate representation of skills and knowledge;</t>
  </si>
  <si>
    <t>·     theories, concepts, ideas, frameworks, and models with which to explore:</t>
  </si>
  <si>
    <t>·     curriculum relating to the athlete, including: ­                                                                                                                       -   athletes’ needs and wants;
­   sport, activity, and performance models;
­   strategies for supporting learning on and off the ‘field of play’;
­   pedagogies;
­   motor and skill acquisition in sport;</t>
  </si>
  <si>
    <t>·     curriculum relating to the coach, including: ­                                                                                                                           - integration of learning and development experiences into work environments, and with existing and future learning and development experiences;
­   developmental needs and wants as they relate to a coach’s role;
­   a coach’s roles, responsibilities, and aspirations;
­   working with, managing, and influencing others.</t>
  </si>
  <si>
    <t>Skills: </t>
  </si>
  <si>
    <t xml:space="preserve">S1.1 </t>
  </si>
  <si>
    <t>Who and how?</t>
  </si>
  <si>
    <t>Combining an understanding of coaches’ needs and wants with an understanding of meaningful learning and development experiences for:</t>
  </si>
  <si>
    <t>Planning and initiating coach learning and development;</t>
  </si>
  <si>
    <t>·     using bio-psycho-social theories, concepts, ideas, frameworks, and models as thinking tools to evaluate a coach’s behaviour;</t>
  </si>
  <si>
    <t>·     gathering information about a coach’s working environments;</t>
  </si>
  <si>
    <t>·     planning and scaffolding learning opportunities to support a coach’s understanding;</t>
  </si>
  <si>
    <t>·     selecting appropriate behavioural strategies in order to build effective relationships;</t>
  </si>
  <si>
    <t>·     planning to engage identified stakeholders in support of an intervention.</t>
  </si>
  <si>
    <t>Supporting and sustaining coach learning and development:</t>
  </si>
  <si>
    <t>·     considering and prioritising athlete/participant, coach and personal wellbeing;</t>
  </si>
  <si>
    <t>·     establishing and maintaining purposeful, inclusive, and support-oriented relationships;</t>
  </si>
  <si>
    <t>·     making judgement about a coach’s capacity and tolerance for the degree, pace, and complexity of change;</t>
  </si>
  <si>
    <t>·     introducing ideas and using thinking tools relevant to the current experience and understanding of the coach;</t>
  </si>
  <si>
    <t>·     generating meaningful feedback in support of learning goals;</t>
  </si>
  <si>
    <t>·     working with others in the coach’s environment to inform and support learning and behaviour change;</t>
  </si>
  <si>
    <t>·     help coaches to identify and develop support networks;</t>
  </si>
  <si>
    <t>·     working with individuals and groups.</t>
  </si>
  <si>
    <t>Evaluating and reviewing coach learning and development:</t>
  </si>
  <si>
    <t>·     creating opportunities for coach reflection and sense-making;</t>
  </si>
  <si>
    <t>·     offering concepts, ideas, and frameworks for review and reflection.</t>
  </si>
  <si>
    <t>S1.2</t>
  </si>
  <si>
    <t>What and how?</t>
  </si>
  <si>
    <t>Combining knowledge of the athlete/participant and coach curricula and an understanding of how to create meaningful learning and development experiences for:</t>
  </si>
  <si>
    <t>·     planning for representative learning interactions which challenge and stretch the coach;</t>
  </si>
  <si>
    <t>·     developing and monitoring appropriate learning environments, tasks and communication strategies to meet learning goals;</t>
  </si>
  <si>
    <t>·     managing the integration of intended learning experiences in the context of the coach’s broader learning and development;</t>
  </si>
  <si>
    <t>·     planning with the coach and sport context in mind.</t>
  </si>
  <si>
    <t>·     supporting and challenging coaches to clarify and critically reflect on their aims and objectives;</t>
  </si>
  <si>
    <t>·     supporting coaches’ reasoning and reflection in order to consolidate or accommodate new ideas and practices;</t>
  </si>
  <si>
    <t>·     developing pedagogical strategies for learning;</t>
  </si>
  <si>
    <t>·     drawing upon theories, concepts, and ideas from coaching science to illustrate effective coaching practice;</t>
  </si>
  <si>
    <t>·     using bio-psycho-social theories and concepts as thinking tools to evaluate practice design and intentions;</t>
  </si>
  <si>
    <t>·     using motor and skill acquisition theories and concepts as thinking tools to evaluate practice design and intentions;</t>
  </si>
  <si>
    <t>·     modifying learning objectives and behavioural strategies to reflect changing contextual factors.</t>
  </si>
  <si>
    <t>·     adapting interventions to the constraints of short-, medium-, and long-term relationships;</t>
  </si>
  <si>
    <t>·     evaluating progress against goals at regular intervals and responding to change;</t>
  </si>
  <si>
    <t>·     generating development goals and objectives with a coach that can be shared with others;</t>
  </si>
  <si>
    <t>·     demonstrating the ability to collect, interpret and utilise field-based data to create and inform learning interactions;</t>
  </si>
  <si>
    <t>·     critically reviewing the appropriateness of learning environments, interactions, and interventions in achieving intended outcomes;</t>
  </si>
  <si>
    <t>·     assessing the integration of intended learning experiences in the context of the coach’s broader learning and development;</t>
  </si>
  <si>
    <t>·     supporting coaches to habitualise effective and personalised reflective practices.</t>
  </si>
  <si>
    <t>S1.3</t>
  </si>
  <si>
    <t>What and who</t>
  </si>
  <si>
    <t>Combining knowledge of the athlete/participant and coach curricula with an understanding of coaches’ needs and wants for:</t>
  </si>
  <si>
    <t>·       gathering information about the prior knowledge and biography of the coach;</t>
  </si>
  <si>
    <t>·       establishing the coach’s goals, intentions and sport, activity or performance model;</t>
  </si>
  <si>
    <t>·       using psycho-social theories and concepts as thinking tools to understand coaches’ wants and needs.</t>
  </si>
  <si>
    <t>·       managing the integration of learning experiences in the context of coaches’ work;</t>
  </si>
  <si>
    <t>·       assisting coaches in negotiating the tensions between differing perspectives and conflicting ideas about coaching practice;</t>
  </si>
  <si>
    <t>·       support coaches to recognise, use, and generate feedback;</t>
  </si>
  <si>
    <t>·       where appropriate, influencing and managing stakeholders to provide coherent support to a coach;</t>
  </si>
  <si>
    <t>·       recognising boundaries, constraints and limits to practice and intervention.</t>
  </si>
  <si>
    <t>·     using evaluative strategies to assess progress towards learning goals;</t>
  </si>
  <si>
    <t>·     evaluating the appropriateness of learning goals and modifying strategies as required;</t>
  </si>
  <si>
    <t>·     recognising and responding to the impact of expectations and strategic pressures on coach behaviours and practices.</t>
  </si>
  <si>
    <t xml:space="preserve">S1.4 </t>
  </si>
  <si>
    <t>The effective practitioner</t>
  </si>
  <si>
    <t>Developing and maintaining effective practices and becoming a skilled coach developer by:</t>
  </si>
  <si>
    <t>·       seeking support from others to gain alternative views and enable critical reflection on practices and interventions;</t>
  </si>
  <si>
    <t>·       identifying and developing support networks;</t>
  </si>
  <si>
    <t>·       generating personal development goals and objectives which can be shared with others;</t>
  </si>
  <si>
    <t>·       drawing on theories and concepts of coach development expertise to evaluate own practice;</t>
  </si>
  <si>
    <t>·       understanding the role of the coach developer and its relationship to other practitioners, such as tutors, assessors, mentors and executive coaches;</t>
  </si>
  <si>
    <t>·       establishing — and working within — professional boundaries (protocols, legal, ethical and professional standards);</t>
  </si>
  <si>
    <t>·       demonstrating diligence with regard to the scope of coach development practice;</t>
  </si>
  <si>
    <t>·       ensuring data is collected, stored, and handled in line with relevant laws, and recognising and working under an expectation of confidentiality;</t>
  </si>
  <si>
    <t>·       portfolio management.</t>
  </si>
  <si>
    <t>Sections</t>
  </si>
  <si>
    <t>Specifications</t>
  </si>
  <si>
    <t>%worth of each section</t>
  </si>
  <si>
    <t>Total % covered of area</t>
  </si>
  <si>
    <t>Section % of total standard</t>
  </si>
  <si>
    <t>% covered of entire standard</t>
  </si>
  <si>
    <t>Knowledge</t>
  </si>
  <si>
    <t>Skills</t>
  </si>
  <si>
    <t>Totals</t>
  </si>
  <si>
    <t>Standardised feedback comments</t>
  </si>
  <si>
    <t>Assessment methods</t>
  </si>
  <si>
    <t>Good evidence provided</t>
  </si>
  <si>
    <t>Multiple</t>
  </si>
  <si>
    <t>Needs confirmation of resources</t>
  </si>
  <si>
    <t>Case study</t>
  </si>
  <si>
    <t>Sufficient detail</t>
  </si>
  <si>
    <t>Dissertation</t>
  </si>
  <si>
    <t>Good detail</t>
  </si>
  <si>
    <t>Exam</t>
  </si>
  <si>
    <t>Needs clarification of delivery method</t>
  </si>
  <si>
    <t>Written test</t>
  </si>
  <si>
    <t>Needs time duration indication</t>
  </si>
  <si>
    <t>Listening test</t>
  </si>
  <si>
    <t>Lack of evidence for how this will be delivered</t>
  </si>
  <si>
    <t>Oral test</t>
  </si>
  <si>
    <t>Please expand on acronyms</t>
  </si>
  <si>
    <t>Performance/ practical</t>
  </si>
  <si>
    <t>Information submitted is too generic</t>
  </si>
  <si>
    <t>Portfolio</t>
  </si>
  <si>
    <t>Please elaborate on learning materials</t>
  </si>
  <si>
    <t>Professional discussion</t>
  </si>
  <si>
    <t>More research required</t>
  </si>
  <si>
    <t>Project</t>
  </si>
  <si>
    <t>Check grammar and spelling</t>
  </si>
  <si>
    <t>Simulation</t>
  </si>
  <si>
    <t>Please provide more detail</t>
  </si>
  <si>
    <t>Online test</t>
  </si>
  <si>
    <t>Edit</t>
  </si>
  <si>
    <t>Attendence only</t>
  </si>
  <si>
    <t>Assignment</t>
  </si>
  <si>
    <t>Other</t>
  </si>
  <si>
    <t>Calculating the totally percentage of knowledge/ skill covered in each section</t>
  </si>
  <si>
    <t>K1</t>
  </si>
  <si>
    <t>S1</t>
  </si>
  <si>
    <t>K2</t>
  </si>
  <si>
    <t>% value</t>
  </si>
  <si>
    <t># spec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</si>
</sst>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family val="2"/>
      <scheme val="minor"/>
    </font>
    <font>
      <sz val="11"/>
      <color rgb="FF002060"/>
      <name val="Calibri"/>
      <family val="2"/>
      <scheme val="minor"/>
    </font>
    <font>
      <sz val="9"/>
      <color theme="1"/>
      <name val="Poppins"/>
      <family val="3"/>
    </font>
    <font>
      <sz val="9"/>
      <color theme="3"/>
      <name val="Poppins"/>
      <family val="3"/>
    </font>
    <font>
      <b/>
      <sz val="9"/>
      <color theme="3"/>
      <name val="Poppins"/>
      <family val="3"/>
    </font>
    <font>
      <b/>
      <sz val="11"/>
      <color theme="1"/>
      <name val="Calibri"/>
      <family val="2"/>
      <scheme val="minor"/>
    </font>
    <font>
      <sz val="8"/>
      <name val="Calibri"/>
      <family val="2"/>
      <scheme val="minor"/>
    </font>
    <font>
      <u/>
      <sz val="11"/>
      <color theme="10"/>
      <name val="Calibri"/>
      <family val="2"/>
      <scheme val="minor"/>
    </font>
    <font>
      <sz val="11"/>
      <color rgb="FF002060"/>
      <name val="Poppins"/>
      <family val="3"/>
    </font>
    <font>
      <b/>
      <sz val="14"/>
      <color theme="1"/>
      <name val="Calibri"/>
      <family val="2"/>
      <scheme val="minor"/>
    </font>
    <font>
      <b/>
      <sz val="16"/>
      <color theme="1"/>
      <name val="Calibri"/>
      <family val="2"/>
      <scheme val="minor"/>
    </font>
    <font>
      <b/>
      <sz val="9"/>
      <color rgb="FF12326E"/>
      <name val="Calibri"/>
      <family val="2"/>
      <scheme val="minor"/>
    </font>
    <font>
      <sz val="9"/>
      <color rgb="FF12326E"/>
      <name val="Calibri"/>
      <family val="2"/>
      <scheme val="minor"/>
    </font>
    <font>
      <sz val="11"/>
      <color rgb="FF12326E"/>
      <name val="Calibri"/>
      <family val="2"/>
      <scheme val="minor"/>
    </font>
    <font>
      <b/>
      <sz val="16"/>
      <color rgb="FF12326E"/>
      <name val="Calibri"/>
      <family val="2"/>
      <scheme val="minor"/>
    </font>
    <font>
      <b/>
      <sz val="11"/>
      <color rgb="FF12326E"/>
      <name val="Calibri"/>
      <family val="2"/>
      <scheme val="minor"/>
    </font>
    <font>
      <sz val="16"/>
      <color rgb="FF12326E"/>
      <name val="Calibri"/>
      <family val="2"/>
      <scheme val="minor"/>
    </font>
    <font>
      <b/>
      <sz val="11"/>
      <color rgb="FF002060"/>
      <name val="Calibri"/>
      <family val="2"/>
      <scheme val="minor"/>
    </font>
    <font>
      <b/>
      <sz val="11"/>
      <color rgb="FFF089B1"/>
      <name val="Calibri"/>
      <family val="2"/>
      <scheme val="minor"/>
    </font>
    <font>
      <b/>
      <sz val="9"/>
      <color theme="4" tint="-0.499984740745262"/>
      <name val="Calibri"/>
      <family val="2"/>
      <scheme val="minor"/>
    </font>
    <font>
      <b/>
      <sz val="26"/>
      <color rgb="FF12326E"/>
      <name val="Calibri"/>
      <family val="2"/>
      <scheme val="minor"/>
    </font>
    <font>
      <b/>
      <sz val="20"/>
      <color rgb="FF12326E"/>
      <name val="Calibri"/>
      <family val="2"/>
      <scheme val="minor"/>
    </font>
    <font>
      <b/>
      <sz val="13"/>
      <color rgb="FF12326E"/>
      <name val="Calibri"/>
      <family val="2"/>
      <scheme val="minor"/>
    </font>
    <font>
      <sz val="7"/>
      <color rgb="FF12326E"/>
      <name val="Calibri"/>
      <family val="2"/>
      <scheme val="minor"/>
    </font>
    <font>
      <b/>
      <sz val="18"/>
      <color rgb="FF12326E"/>
      <name val="Calibri"/>
      <family val="2"/>
      <scheme val="minor"/>
    </font>
    <font>
      <sz val="10"/>
      <color rgb="FF12326E"/>
      <name val="Calibri"/>
      <family val="2"/>
      <scheme val="minor"/>
    </font>
    <font>
      <i/>
      <sz val="11"/>
      <color rgb="FF12326E"/>
      <name val="Calibri"/>
      <family val="2"/>
      <scheme val="minor"/>
    </font>
    <font>
      <b/>
      <sz val="10"/>
      <color rgb="FF12326E"/>
      <name val="Calibri"/>
      <family val="2"/>
      <scheme val="minor"/>
    </font>
    <font>
      <sz val="8"/>
      <color rgb="FF12326E"/>
      <name val="Calibri"/>
      <family val="2"/>
      <scheme val="minor"/>
    </font>
    <font>
      <i/>
      <sz val="9"/>
      <color rgb="FF12326E"/>
      <name val="Calibri"/>
      <family val="2"/>
      <scheme val="minor"/>
    </font>
  </fonts>
  <fills count="7">
    <fill>
      <patternFill patternType="none"/>
    </fill>
    <fill>
      <patternFill patternType="gray125"/>
    </fill>
    <fill>
      <patternFill patternType="solid">
        <fgColor theme="0"/>
        <bgColor indexed="64"/>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23">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top style="thin">
        <color theme="0"/>
      </top>
      <bottom style="thin">
        <color theme="0"/>
      </bottom>
      <diagonal/>
    </border>
    <border>
      <left style="medium">
        <color indexed="64"/>
      </left>
      <right style="medium">
        <color indexed="64"/>
      </right>
      <top style="medium">
        <color indexed="64"/>
      </top>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style="medium">
        <color rgb="FF12326E"/>
      </right>
      <top style="medium">
        <color rgb="FF12326E"/>
      </top>
      <bottom style="medium">
        <color rgb="FF12326E"/>
      </bottom>
      <diagonal/>
    </border>
    <border>
      <left/>
      <right/>
      <top style="medium">
        <color rgb="FF12326E"/>
      </top>
      <bottom/>
      <diagonal/>
    </border>
    <border>
      <left/>
      <right/>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rgb="FF12326E"/>
      </left>
      <right style="medium">
        <color rgb="FF12326E"/>
      </right>
      <top style="dotted">
        <color theme="0" tint="-0.34998626667073579"/>
      </top>
      <bottom style="dotted">
        <color theme="0" tint="-0.34998626667073579"/>
      </bottom>
      <diagonal/>
    </border>
    <border>
      <left style="medium">
        <color rgb="FF12326E"/>
      </left>
      <right/>
      <top/>
      <bottom/>
      <diagonal/>
    </border>
    <border>
      <left style="medium">
        <color rgb="FF12326E"/>
      </left>
      <right style="medium">
        <color rgb="FF12326E"/>
      </right>
      <top style="medium">
        <color rgb="FF12326E"/>
      </top>
      <bottom style="dotted">
        <color theme="0" tint="-0.34998626667073579"/>
      </bottom>
      <diagonal/>
    </border>
    <border>
      <left style="medium">
        <color rgb="FF12326E"/>
      </left>
      <right style="medium">
        <color rgb="FF12326E"/>
      </right>
      <top/>
      <bottom style="dotted">
        <color theme="0" tint="-0.34998626667073579"/>
      </bottom>
      <diagonal/>
    </border>
    <border>
      <left style="medium">
        <color rgb="FF12326E"/>
      </left>
      <right style="dotted">
        <color theme="0" tint="-0.34998626667073579"/>
      </right>
      <top style="medium">
        <color rgb="FF12326E"/>
      </top>
      <bottom style="medium">
        <color rgb="FF12326E"/>
      </bottom>
      <diagonal/>
    </border>
    <border>
      <left style="dotted">
        <color theme="0" tint="-0.34998626667073579"/>
      </left>
      <right style="dotted">
        <color theme="0" tint="-0.34998626667073579"/>
      </right>
      <top style="medium">
        <color rgb="FF12326E"/>
      </top>
      <bottom style="medium">
        <color rgb="FF12326E"/>
      </bottom>
      <diagonal/>
    </border>
    <border>
      <left style="medium">
        <color rgb="FF12326E"/>
      </left>
      <right style="medium">
        <color rgb="FF12326E"/>
      </right>
      <top style="dotted">
        <color theme="0" tint="-0.34998626667073579"/>
      </top>
      <bottom style="medium">
        <color rgb="FF12326E"/>
      </bottom>
      <diagonal/>
    </border>
    <border>
      <left style="medium">
        <color rgb="FF12326E"/>
      </left>
      <right style="medium">
        <color rgb="FF12326E"/>
      </right>
      <top style="dotted">
        <color theme="0" tint="-0.34998626667073579"/>
      </top>
      <bottom/>
      <diagonal/>
    </border>
    <border>
      <left/>
      <right style="medium">
        <color rgb="FF12326E"/>
      </right>
      <top/>
      <bottom/>
      <diagonal/>
    </border>
    <border>
      <left/>
      <right style="medium">
        <color rgb="FF12326E"/>
      </right>
      <top/>
      <bottom style="medium">
        <color rgb="FF12326E"/>
      </bottom>
      <diagonal/>
    </border>
    <border>
      <left/>
      <right/>
      <top/>
      <bottom style="dotted">
        <color theme="0" tint="-0.34998626667073579"/>
      </bottom>
      <diagonal/>
    </border>
    <border>
      <left style="dotted">
        <color theme="0" tint="-0.34998626667073579"/>
      </left>
      <right style="medium">
        <color rgb="FF12326E"/>
      </right>
      <top style="medium">
        <color rgb="FF12326E"/>
      </top>
      <bottom style="medium">
        <color rgb="FF12326E"/>
      </bottom>
      <diagonal/>
    </border>
    <border>
      <left/>
      <right style="thin">
        <color rgb="FF12326E"/>
      </right>
      <top style="thin">
        <color rgb="FF12326E"/>
      </top>
      <bottom/>
      <diagonal/>
    </border>
    <border>
      <left style="thin">
        <color theme="0"/>
      </left>
      <right/>
      <top/>
      <bottom/>
      <diagonal/>
    </border>
    <border>
      <left/>
      <right style="thin">
        <color theme="0"/>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style="medium">
        <color rgb="FFF089B1"/>
      </left>
      <right style="thin">
        <color theme="0"/>
      </right>
      <top/>
      <bottom/>
      <diagonal/>
    </border>
    <border>
      <left/>
      <right style="medium">
        <color rgb="FFF089B1"/>
      </right>
      <top/>
      <bottom/>
      <diagonal/>
    </border>
    <border>
      <left style="medium">
        <color rgb="FFF089B1"/>
      </left>
      <right/>
      <top/>
      <bottom/>
      <diagonal/>
    </border>
    <border>
      <left style="medium">
        <color rgb="FFF089B1"/>
      </left>
      <right style="thin">
        <color theme="0"/>
      </right>
      <top style="thin">
        <color theme="0"/>
      </top>
      <bottom style="thin">
        <color theme="0"/>
      </bottom>
      <diagonal/>
    </border>
    <border>
      <left style="medium">
        <color rgb="FFF089B1"/>
      </left>
      <right style="thin">
        <color theme="0"/>
      </right>
      <top style="thin">
        <color theme="0"/>
      </top>
      <bottom style="thin">
        <color rgb="FF12326E"/>
      </bottom>
      <diagonal/>
    </border>
    <border>
      <left style="thin">
        <color theme="0"/>
      </left>
      <right style="thin">
        <color theme="0"/>
      </right>
      <top style="thin">
        <color theme="0"/>
      </top>
      <bottom style="thin">
        <color rgb="FF12326E"/>
      </bottom>
      <diagonal/>
    </border>
    <border>
      <left style="medium">
        <color rgb="FFF089B1"/>
      </left>
      <right style="thin">
        <color theme="0"/>
      </right>
      <top style="thin">
        <color rgb="FF12326E"/>
      </top>
      <bottom style="thin">
        <color rgb="FF12326E"/>
      </bottom>
      <diagonal/>
    </border>
    <border>
      <left style="thin">
        <color theme="0"/>
      </left>
      <right style="thin">
        <color theme="0"/>
      </right>
      <top style="thin">
        <color rgb="FF12326E"/>
      </top>
      <bottom style="thin">
        <color rgb="FF12326E"/>
      </bottom>
      <diagonal/>
    </border>
    <border>
      <left style="thin">
        <color theme="0"/>
      </left>
      <right style="medium">
        <color rgb="FFF089B1"/>
      </right>
      <top style="thin">
        <color rgb="FF12326E"/>
      </top>
      <bottom style="thin">
        <color rgb="FF12326E"/>
      </bottom>
      <diagonal/>
    </border>
    <border>
      <left style="medium">
        <color rgb="FFF089B1"/>
      </left>
      <right style="thin">
        <color theme="0"/>
      </right>
      <top/>
      <bottom style="thin">
        <color theme="0"/>
      </bottom>
      <diagonal/>
    </border>
    <border>
      <left style="thin">
        <color theme="0"/>
      </left>
      <right style="medium">
        <color rgb="FFF089B1"/>
      </right>
      <top/>
      <bottom style="thin">
        <color theme="0"/>
      </bottom>
      <diagonal/>
    </border>
    <border>
      <left style="medium">
        <color rgb="FFF089B1"/>
      </left>
      <right style="thin">
        <color theme="0"/>
      </right>
      <top style="medium">
        <color rgb="FFF089B1"/>
      </top>
      <bottom style="thin">
        <color rgb="FF12326E"/>
      </bottom>
      <diagonal/>
    </border>
    <border>
      <left style="thin">
        <color theme="0"/>
      </left>
      <right style="thin">
        <color theme="0"/>
      </right>
      <top style="medium">
        <color rgb="FFF089B1"/>
      </top>
      <bottom style="thin">
        <color rgb="FF12326E"/>
      </bottom>
      <diagonal/>
    </border>
    <border>
      <left style="thin">
        <color theme="0"/>
      </left>
      <right style="medium">
        <color rgb="FFF089B1"/>
      </right>
      <top style="medium">
        <color rgb="FFF089B1"/>
      </top>
      <bottom style="thin">
        <color rgb="FF12326E"/>
      </bottom>
      <diagonal/>
    </border>
    <border>
      <left style="thin">
        <color theme="0"/>
      </left>
      <right style="medium">
        <color rgb="FFF089B1"/>
      </right>
      <top style="thin">
        <color rgb="FF12326E"/>
      </top>
      <bottom/>
      <diagonal/>
    </border>
    <border>
      <left style="thin">
        <color theme="0"/>
      </left>
      <right style="medium">
        <color rgb="FFF089B1"/>
      </right>
      <top/>
      <bottom/>
      <diagonal/>
    </border>
    <border>
      <left style="thin">
        <color theme="0"/>
      </left>
      <right style="medium">
        <color rgb="FFF089B1"/>
      </right>
      <top/>
      <bottom style="thin">
        <color rgb="FF12326E"/>
      </bottom>
      <diagonal/>
    </border>
    <border>
      <left style="medium">
        <color rgb="FFF089B1"/>
      </left>
      <right style="thin">
        <color theme="0"/>
      </right>
      <top style="thin">
        <color rgb="FF12326E"/>
      </top>
      <bottom style="medium">
        <color rgb="FFF089B1"/>
      </bottom>
      <diagonal/>
    </border>
    <border>
      <left style="thin">
        <color theme="0"/>
      </left>
      <right style="thin">
        <color theme="0"/>
      </right>
      <top style="thin">
        <color rgb="FF12326E"/>
      </top>
      <bottom style="medium">
        <color rgb="FFF089B1"/>
      </bottom>
      <diagonal/>
    </border>
    <border>
      <left style="thin">
        <color theme="0"/>
      </left>
      <right style="medium">
        <color rgb="FFF089B1"/>
      </right>
      <top style="thin">
        <color rgb="FF12326E"/>
      </top>
      <bottom style="medium">
        <color rgb="FFF089B1"/>
      </bottom>
      <diagonal/>
    </border>
    <border>
      <left/>
      <right/>
      <top style="medium">
        <color rgb="FF12326E"/>
      </top>
      <bottom style="dotted">
        <color theme="0" tint="-0.34998626667073579"/>
      </bottom>
      <diagonal/>
    </border>
    <border>
      <left style="medium">
        <color rgb="FF12326E"/>
      </left>
      <right/>
      <top/>
      <bottom style="medium">
        <color rgb="FF12326E"/>
      </bottom>
      <diagonal/>
    </border>
    <border>
      <left style="thin">
        <color theme="0"/>
      </left>
      <right/>
      <top style="thin">
        <color theme="0"/>
      </top>
      <bottom style="medium">
        <color rgb="FF12326E"/>
      </bottom>
      <diagonal/>
    </border>
    <border>
      <left/>
      <right/>
      <top style="thin">
        <color theme="0"/>
      </top>
      <bottom style="medium">
        <color rgb="FF12326E"/>
      </bottom>
      <diagonal/>
    </border>
    <border>
      <left/>
      <right style="thin">
        <color theme="0"/>
      </right>
      <top style="thin">
        <color theme="0"/>
      </top>
      <bottom style="medium">
        <color rgb="FF12326E"/>
      </bottom>
      <diagonal/>
    </border>
    <border>
      <left style="medium">
        <color rgb="FF12326E"/>
      </left>
      <right/>
      <top style="medium">
        <color rgb="FF12326E"/>
      </top>
      <bottom/>
      <diagonal/>
    </border>
    <border>
      <left/>
      <right style="medium">
        <color rgb="FF12326E"/>
      </right>
      <top style="medium">
        <color rgb="FF12326E"/>
      </top>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rgb="FF000000"/>
      </left>
      <right/>
      <top style="medium">
        <color rgb="FF000000"/>
      </top>
      <bottom style="thin">
        <color theme="0"/>
      </bottom>
      <diagonal/>
    </border>
    <border>
      <left/>
      <right/>
      <top style="medium">
        <color rgb="FF000000"/>
      </top>
      <bottom style="thin">
        <color theme="0"/>
      </bottom>
      <diagonal/>
    </border>
    <border>
      <left/>
      <right style="medium">
        <color rgb="FF000000"/>
      </right>
      <top style="medium">
        <color rgb="FF000000"/>
      </top>
      <bottom style="thin">
        <color theme="0"/>
      </bottom>
      <diagonal/>
    </border>
    <border>
      <left style="medium">
        <color rgb="FF000000"/>
      </left>
      <right/>
      <top style="thin">
        <color theme="0"/>
      </top>
      <bottom style="thin">
        <color theme="0"/>
      </bottom>
      <diagonal/>
    </border>
    <border>
      <left/>
      <right style="medium">
        <color rgb="FF000000"/>
      </right>
      <top style="thin">
        <color theme="0"/>
      </top>
      <bottom style="thin">
        <color theme="0"/>
      </bottom>
      <diagonal/>
    </border>
    <border>
      <left style="medium">
        <color rgb="FF000000"/>
      </left>
      <right style="thin">
        <color theme="0"/>
      </right>
      <top style="thin">
        <color theme="0"/>
      </top>
      <bottom style="thin">
        <color theme="0"/>
      </bottom>
      <diagonal/>
    </border>
    <border>
      <left style="thin">
        <color theme="0"/>
      </left>
      <right style="medium">
        <color rgb="FF000000"/>
      </right>
      <top style="thin">
        <color theme="0"/>
      </top>
      <bottom style="thin">
        <color theme="0"/>
      </bottom>
      <diagonal/>
    </border>
    <border>
      <left style="medium">
        <color rgb="FF000000"/>
      </left>
      <right style="thin">
        <color theme="0"/>
      </right>
      <top style="thin">
        <color theme="0"/>
      </top>
      <bottom style="thin">
        <color rgb="FF12326E"/>
      </bottom>
      <diagonal/>
    </border>
    <border>
      <left style="thin">
        <color theme="0"/>
      </left>
      <right style="medium">
        <color rgb="FF000000"/>
      </right>
      <top style="thin">
        <color theme="0"/>
      </top>
      <bottom style="thin">
        <color rgb="FF12326E"/>
      </bottom>
      <diagonal/>
    </border>
    <border>
      <left style="medium">
        <color rgb="FF000000"/>
      </left>
      <right style="thin">
        <color theme="0"/>
      </right>
      <top style="thin">
        <color rgb="FF12326E"/>
      </top>
      <bottom style="thin">
        <color rgb="FF12326E"/>
      </bottom>
      <diagonal/>
    </border>
    <border>
      <left style="thin">
        <color theme="0"/>
      </left>
      <right style="medium">
        <color rgb="FF000000"/>
      </right>
      <top style="thin">
        <color rgb="FF12326E"/>
      </top>
      <bottom style="thin">
        <color rgb="FF12326E"/>
      </bottom>
      <diagonal/>
    </border>
    <border>
      <left style="medium">
        <color rgb="FF002060"/>
      </left>
      <right style="medium">
        <color rgb="FF002060"/>
      </right>
      <top style="medium">
        <color rgb="FF002060"/>
      </top>
      <bottom style="medium">
        <color rgb="FF002060"/>
      </bottom>
      <diagonal/>
    </border>
    <border>
      <left/>
      <right style="medium">
        <color rgb="FF12326E"/>
      </right>
      <top style="medium">
        <color rgb="FF12326E"/>
      </top>
      <bottom style="thin">
        <color rgb="FF12326E"/>
      </bottom>
      <diagonal/>
    </border>
    <border>
      <left/>
      <right style="medium">
        <color rgb="FF12326E"/>
      </right>
      <top style="thin">
        <color rgb="FF12326E"/>
      </top>
      <bottom style="thin">
        <color rgb="FF12326E"/>
      </bottom>
      <diagonal/>
    </border>
    <border>
      <left/>
      <right style="medium">
        <color rgb="FF12326E"/>
      </right>
      <top style="thin">
        <color rgb="FF12326E"/>
      </top>
      <bottom style="medium">
        <color rgb="FF12326E"/>
      </bottom>
      <diagonal/>
    </border>
    <border>
      <left/>
      <right style="medium">
        <color rgb="FF12326E"/>
      </right>
      <top/>
      <bottom style="thin">
        <color rgb="FF12326E"/>
      </bottom>
      <diagonal/>
    </border>
    <border>
      <left/>
      <right style="medium">
        <color rgb="FF12326E"/>
      </right>
      <top style="medium">
        <color rgb="FF002060"/>
      </top>
      <bottom style="medium">
        <color rgb="FF002060"/>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rgb="FF002060"/>
      </right>
      <top/>
      <bottom style="medium">
        <color rgb="FF002060"/>
      </bottom>
      <diagonal/>
    </border>
    <border>
      <left/>
      <right style="medium">
        <color rgb="FF12326E"/>
      </right>
      <top style="thin">
        <color rgb="FF12326E"/>
      </top>
      <bottom/>
      <diagonal/>
    </border>
    <border>
      <left/>
      <right style="medium">
        <color rgb="FF12326E"/>
      </right>
      <top style="medium">
        <color rgb="FF002060"/>
      </top>
      <bottom style="thin">
        <color rgb="FF12326E"/>
      </bottom>
      <diagonal/>
    </border>
    <border>
      <left style="medium">
        <color rgb="FF12326E"/>
      </left>
      <right style="medium">
        <color rgb="FF12326E"/>
      </right>
      <top style="medium">
        <color rgb="FF002060"/>
      </top>
      <bottom style="dotted">
        <color theme="0" tint="-0.34998626667073579"/>
      </bottom>
      <diagonal/>
    </border>
    <border>
      <left style="medium">
        <color rgb="FF12326E"/>
      </left>
      <right style="medium">
        <color rgb="FF002060"/>
      </right>
      <top style="medium">
        <color rgb="FF002060"/>
      </top>
      <bottom style="dotted">
        <color theme="0" tint="-0.34998626667073579"/>
      </bottom>
      <diagonal/>
    </border>
    <border>
      <left style="medium">
        <color rgb="FF12326E"/>
      </left>
      <right style="medium">
        <color rgb="FF002060"/>
      </right>
      <top/>
      <bottom style="dotted">
        <color theme="0" tint="-0.34998626667073579"/>
      </bottom>
      <diagonal/>
    </border>
    <border>
      <left/>
      <right style="medium">
        <color rgb="FF12326E"/>
      </right>
      <top style="thin">
        <color rgb="FF12326E"/>
      </top>
      <bottom style="medium">
        <color rgb="FF002060"/>
      </bottom>
      <diagonal/>
    </border>
    <border>
      <left style="medium">
        <color rgb="FF12326E"/>
      </left>
      <right style="medium">
        <color rgb="FF12326E"/>
      </right>
      <top/>
      <bottom style="medium">
        <color rgb="FF002060"/>
      </bottom>
      <diagonal/>
    </border>
    <border>
      <left style="medium">
        <color rgb="FF12326E"/>
      </left>
      <right style="medium">
        <color rgb="FF002060"/>
      </right>
      <top/>
      <bottom style="medium">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0000"/>
      </left>
      <right/>
      <top style="thin">
        <color rgb="FF12326E"/>
      </top>
      <bottom/>
      <diagonal/>
    </border>
    <border>
      <left/>
      <right/>
      <top style="thin">
        <color rgb="FF12326E"/>
      </top>
      <bottom/>
      <diagonal/>
    </border>
    <border>
      <left/>
      <right style="medium">
        <color rgb="FF000000"/>
      </right>
      <top style="thin">
        <color rgb="FF12326E"/>
      </top>
      <bottom/>
      <diagonal/>
    </border>
    <border>
      <left style="medium">
        <color rgb="FF000000"/>
      </left>
      <right/>
      <top/>
      <bottom style="medium">
        <color rgb="FF002060"/>
      </bottom>
      <diagonal/>
    </border>
    <border>
      <left/>
      <right/>
      <top/>
      <bottom style="medium">
        <color rgb="FF002060"/>
      </bottom>
      <diagonal/>
    </border>
    <border>
      <left/>
      <right style="medium">
        <color rgb="FF000000"/>
      </right>
      <top/>
      <bottom style="medium">
        <color rgb="FF002060"/>
      </bottom>
      <diagonal/>
    </border>
    <border>
      <left style="thin">
        <color theme="0"/>
      </left>
      <right style="thin">
        <color theme="0"/>
      </right>
      <top/>
      <bottom style="medium">
        <color rgb="FFF089B1"/>
      </bottom>
      <diagonal/>
    </border>
    <border>
      <left style="medium">
        <color rgb="FF12326E"/>
      </left>
      <right style="medium">
        <color rgb="FF12326E"/>
      </right>
      <top style="hair">
        <color rgb="FF002060"/>
      </top>
      <bottom style="thin">
        <color rgb="FF12326E"/>
      </bottom>
      <diagonal/>
    </border>
    <border>
      <left/>
      <right style="thin">
        <color rgb="FF12326E"/>
      </right>
      <top/>
      <bottom/>
      <diagonal/>
    </border>
    <border>
      <left style="medium">
        <color rgb="FF12326E"/>
      </left>
      <right style="medium">
        <color rgb="FF12326E"/>
      </right>
      <top style="hair">
        <color rgb="FF002060"/>
      </top>
      <bottom/>
      <diagonal/>
    </border>
    <border>
      <left style="medium">
        <color rgb="FF12326E"/>
      </left>
      <right style="medium">
        <color rgb="FF12326E"/>
      </right>
      <top style="hair">
        <color rgb="FF002060"/>
      </top>
      <bottom style="medium">
        <color rgb="FF12326E"/>
      </bottom>
      <diagonal/>
    </border>
    <border>
      <left/>
      <right style="thin">
        <color rgb="FF12326E"/>
      </right>
      <top style="medium">
        <color rgb="FF12326E"/>
      </top>
      <bottom/>
      <diagonal/>
    </border>
    <border>
      <left style="medium">
        <color rgb="FF12326E"/>
      </left>
      <right style="medium">
        <color rgb="FF12326E"/>
      </right>
      <top style="hair">
        <color rgb="FF002060"/>
      </top>
      <bottom style="hair">
        <color rgb="FF002060"/>
      </bottom>
      <diagonal/>
    </border>
    <border>
      <left style="medium">
        <color rgb="FF12326E"/>
      </left>
      <right style="medium">
        <color rgb="FF12326E"/>
      </right>
      <top style="medium">
        <color rgb="FF12326E"/>
      </top>
      <bottom style="hair">
        <color rgb="FF002060"/>
      </bottom>
      <diagonal/>
    </border>
    <border>
      <left style="medium">
        <color rgb="FF12326E"/>
      </left>
      <right style="medium">
        <color rgb="FF12326E"/>
      </right>
      <top style="hair">
        <color rgb="FF002060"/>
      </top>
      <bottom style="medium">
        <color rgb="FF002060"/>
      </bottom>
      <diagonal/>
    </border>
    <border>
      <left style="medium">
        <color rgb="FF12326E"/>
      </left>
      <right style="medium">
        <color rgb="FF12326E"/>
      </right>
      <top style="medium">
        <color rgb="FF002060"/>
      </top>
      <bottom style="hair">
        <color rgb="FF002060"/>
      </bottom>
      <diagonal/>
    </border>
    <border>
      <left/>
      <right style="thin">
        <color rgb="FF12326E"/>
      </right>
      <top/>
      <bottom style="medium">
        <color rgb="FF002060"/>
      </bottom>
      <diagonal/>
    </border>
    <border>
      <left/>
      <right style="dotted">
        <color theme="0" tint="-0.34998626667073579"/>
      </right>
      <top style="medium">
        <color rgb="FF12326E"/>
      </top>
      <bottom style="medium">
        <color rgb="FF12326E"/>
      </bottom>
      <diagonal/>
    </border>
    <border>
      <left/>
      <right style="hair">
        <color rgb="FF002060"/>
      </right>
      <top/>
      <bottom/>
      <diagonal/>
    </border>
  </borders>
  <cellStyleXfs count="2">
    <xf numFmtId="0" fontId="0" fillId="0" borderId="0"/>
    <xf numFmtId="0" fontId="7" fillId="0" borderId="0" applyNumberFormat="0" applyFill="0" applyBorder="0" applyAlignment="0" applyProtection="0"/>
  </cellStyleXfs>
  <cellXfs count="251">
    <xf numFmtId="0" fontId="0" fillId="0" borderId="0" xfId="0"/>
    <xf numFmtId="0" fontId="1" fillId="0" borderId="0" xfId="0" applyFont="1"/>
    <xf numFmtId="0" fontId="3" fillId="0" borderId="1" xfId="0" applyFont="1" applyBorder="1"/>
    <xf numFmtId="0" fontId="4" fillId="0" borderId="1" xfId="0" applyFont="1" applyBorder="1"/>
    <xf numFmtId="0" fontId="5" fillId="0" borderId="0" xfId="0" applyFont="1"/>
    <xf numFmtId="0" fontId="3" fillId="0" borderId="3" xfId="0" applyFont="1" applyBorder="1"/>
    <xf numFmtId="0" fontId="0" fillId="0" borderId="4" xfId="0" applyBorder="1"/>
    <xf numFmtId="0" fontId="0" fillId="0" borderId="4" xfId="0" applyBorder="1" applyAlignment="1">
      <alignment wrapText="1"/>
    </xf>
    <xf numFmtId="0" fontId="0" fillId="0" borderId="5" xfId="0" applyBorder="1"/>
    <xf numFmtId="0" fontId="0" fillId="0" borderId="6" xfId="0" applyBorder="1"/>
    <xf numFmtId="0" fontId="0" fillId="0" borderId="7" xfId="0" applyBorder="1" applyAlignment="1">
      <alignment wrapText="1"/>
    </xf>
    <xf numFmtId="0" fontId="0" fillId="0" borderId="9" xfId="0" applyBorder="1"/>
    <xf numFmtId="0" fontId="8" fillId="0" borderId="2" xfId="0" applyFont="1" applyBorder="1"/>
    <xf numFmtId="0" fontId="9" fillId="0" borderId="0" xfId="0" applyFont="1"/>
    <xf numFmtId="0" fontId="5" fillId="0" borderId="12" xfId="0" applyFont="1" applyBorder="1"/>
    <xf numFmtId="0" fontId="2" fillId="0" borderId="0" xfId="0" applyFont="1"/>
    <xf numFmtId="0" fontId="0" fillId="0" borderId="0" xfId="0" applyAlignment="1">
      <alignment vertical="center"/>
    </xf>
    <xf numFmtId="0" fontId="0" fillId="0" borderId="10" xfId="0" applyBorder="1"/>
    <xf numFmtId="0" fontId="0" fillId="0" borderId="6" xfId="0" applyBorder="1" applyAlignment="1">
      <alignment wrapText="1"/>
    </xf>
    <xf numFmtId="0" fontId="12" fillId="2" borderId="19" xfId="0" applyFont="1" applyFill="1" applyBorder="1"/>
    <xf numFmtId="0" fontId="11" fillId="5" borderId="21" xfId="0" applyFont="1" applyFill="1" applyBorder="1"/>
    <xf numFmtId="0" fontId="12" fillId="0" borderId="0" xfId="0" applyFont="1"/>
    <xf numFmtId="0" fontId="11" fillId="3" borderId="21" xfId="0" applyFont="1" applyFill="1" applyBorder="1" applyAlignment="1" applyProtection="1">
      <alignment horizontal="center" vertical="center" wrapText="1"/>
      <protection locked="0"/>
    </xf>
    <xf numFmtId="0" fontId="12" fillId="2" borderId="0" xfId="0" applyFont="1" applyFill="1"/>
    <xf numFmtId="0" fontId="11" fillId="4" borderId="2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5" borderId="21" xfId="0" applyFont="1" applyFill="1" applyBorder="1" applyAlignment="1">
      <alignment horizontal="center" vertical="center" wrapText="1"/>
    </xf>
    <xf numFmtId="0" fontId="12" fillId="3" borderId="24" xfId="0" applyFont="1" applyFill="1" applyBorder="1" applyProtection="1">
      <protection locked="0"/>
    </xf>
    <xf numFmtId="0" fontId="11" fillId="4" borderId="24" xfId="0" applyFont="1" applyFill="1" applyBorder="1" applyAlignment="1">
      <alignment horizontal="center" vertical="center" wrapText="1"/>
    </xf>
    <xf numFmtId="0" fontId="12" fillId="4" borderId="24" xfId="0" applyFont="1" applyFill="1" applyBorder="1" applyAlignment="1">
      <alignment vertical="center" wrapText="1"/>
    </xf>
    <xf numFmtId="0" fontId="12" fillId="5" borderId="24" xfId="0" applyFont="1" applyFill="1" applyBorder="1" applyAlignment="1">
      <alignment vertical="center" wrapText="1"/>
    </xf>
    <xf numFmtId="0" fontId="12" fillId="3" borderId="25" xfId="0" applyFont="1" applyFill="1" applyBorder="1" applyProtection="1">
      <protection locked="0"/>
    </xf>
    <xf numFmtId="0" fontId="11" fillId="4" borderId="25" xfId="0" applyFont="1" applyFill="1" applyBorder="1" applyAlignment="1">
      <alignment horizontal="center" vertical="center" wrapText="1"/>
    </xf>
    <xf numFmtId="0" fontId="12" fillId="4" borderId="25" xfId="0" applyFont="1" applyFill="1" applyBorder="1" applyAlignment="1">
      <alignment vertical="center" wrapText="1"/>
    </xf>
    <xf numFmtId="0" fontId="12" fillId="5" borderId="25" xfId="0" applyFont="1" applyFill="1" applyBorder="1" applyAlignment="1">
      <alignment vertical="center" wrapText="1"/>
    </xf>
    <xf numFmtId="0" fontId="12" fillId="3" borderId="14" xfId="0" applyFont="1" applyFill="1" applyBorder="1" applyProtection="1">
      <protection locked="0"/>
    </xf>
    <xf numFmtId="0" fontId="11" fillId="4" borderId="14" xfId="0" applyFont="1" applyFill="1" applyBorder="1" applyAlignment="1">
      <alignment horizontal="center" vertical="center" wrapText="1"/>
    </xf>
    <xf numFmtId="0" fontId="12" fillId="4" borderId="14" xfId="0" applyFont="1" applyFill="1" applyBorder="1" applyAlignment="1">
      <alignment vertical="center" wrapText="1"/>
    </xf>
    <xf numFmtId="0" fontId="12" fillId="5" borderId="14" xfId="0" applyFont="1" applyFill="1" applyBorder="1" applyAlignment="1">
      <alignment vertical="center" wrapText="1"/>
    </xf>
    <xf numFmtId="0" fontId="12" fillId="3" borderId="15" xfId="0" applyFont="1" applyFill="1" applyBorder="1" applyProtection="1">
      <protection locked="0"/>
    </xf>
    <xf numFmtId="0" fontId="12" fillId="2" borderId="20" xfId="0" applyFont="1" applyFill="1" applyBorder="1"/>
    <xf numFmtId="0" fontId="11" fillId="4" borderId="15" xfId="0" applyFont="1" applyFill="1" applyBorder="1" applyAlignment="1">
      <alignment horizontal="center" vertical="center" wrapText="1"/>
    </xf>
    <xf numFmtId="0" fontId="12" fillId="4" borderId="15" xfId="0" applyFont="1" applyFill="1" applyBorder="1" applyAlignment="1">
      <alignment vertical="center" wrapText="1"/>
    </xf>
    <xf numFmtId="0" fontId="12" fillId="5" borderId="15" xfId="0" applyFont="1" applyFill="1" applyBorder="1" applyAlignment="1">
      <alignment vertical="center" wrapText="1"/>
    </xf>
    <xf numFmtId="0" fontId="12" fillId="3" borderId="22" xfId="0" applyFont="1" applyFill="1" applyBorder="1" applyAlignment="1" applyProtection="1">
      <alignment horizontal="left" vertical="center" wrapText="1"/>
      <protection locked="0"/>
    </xf>
    <xf numFmtId="0" fontId="12" fillId="3" borderId="22" xfId="0" applyFont="1" applyFill="1" applyBorder="1" applyProtection="1">
      <protection locked="0"/>
    </xf>
    <xf numFmtId="0" fontId="12" fillId="4" borderId="22" xfId="0" applyFont="1" applyFill="1" applyBorder="1" applyAlignment="1">
      <alignment vertical="center" wrapText="1"/>
    </xf>
    <xf numFmtId="0" fontId="12" fillId="5" borderId="22" xfId="0" applyFont="1" applyFill="1" applyBorder="1" applyAlignment="1">
      <alignment vertical="center" wrapText="1"/>
    </xf>
    <xf numFmtId="0" fontId="12" fillId="2" borderId="32" xfId="0" applyFont="1" applyFill="1" applyBorder="1"/>
    <xf numFmtId="0" fontId="11" fillId="4" borderId="22" xfId="0" applyFont="1" applyFill="1" applyBorder="1" applyAlignment="1">
      <alignment horizontal="center" vertical="center" wrapText="1"/>
    </xf>
    <xf numFmtId="0" fontId="12" fillId="3" borderId="29" xfId="0" applyFont="1" applyFill="1" applyBorder="1" applyProtection="1">
      <protection locked="0"/>
    </xf>
    <xf numFmtId="0" fontId="12" fillId="4" borderId="29" xfId="0" applyFont="1" applyFill="1" applyBorder="1" applyAlignment="1">
      <alignment vertical="center" wrapText="1"/>
    </xf>
    <xf numFmtId="0" fontId="12" fillId="5" borderId="29" xfId="0" applyFont="1" applyFill="1" applyBorder="1" applyAlignment="1">
      <alignment vertical="center" wrapText="1"/>
    </xf>
    <xf numFmtId="0" fontId="12" fillId="2" borderId="60" xfId="0" applyFont="1" applyFill="1" applyBorder="1"/>
    <xf numFmtId="0" fontId="13" fillId="0" borderId="0" xfId="0" applyFont="1"/>
    <xf numFmtId="0" fontId="14" fillId="0" borderId="0" xfId="0" applyFont="1" applyAlignment="1">
      <alignment wrapText="1"/>
    </xf>
    <xf numFmtId="0" fontId="12" fillId="0" borderId="0" xfId="0" applyFont="1" applyProtection="1">
      <protection locked="0"/>
    </xf>
    <xf numFmtId="0" fontId="12" fillId="0" borderId="0" xfId="0" applyFont="1" applyAlignment="1">
      <alignment horizontal="center" vertical="center" wrapText="1"/>
    </xf>
    <xf numFmtId="0" fontId="12" fillId="0" borderId="0" xfId="0" applyFont="1" applyAlignment="1">
      <alignment vertical="center"/>
    </xf>
    <xf numFmtId="0" fontId="14" fillId="0" borderId="14" xfId="0" applyFont="1" applyBorder="1" applyAlignment="1">
      <alignment wrapText="1"/>
    </xf>
    <xf numFmtId="0" fontId="12" fillId="0" borderId="14" xfId="0" applyFont="1" applyBorder="1" applyProtection="1">
      <protection locked="0"/>
    </xf>
    <xf numFmtId="0" fontId="12" fillId="0" borderId="23" xfId="0" applyFont="1" applyBorder="1" applyProtection="1">
      <protection locked="0"/>
    </xf>
    <xf numFmtId="0" fontId="12" fillId="0" borderId="30" xfId="0" applyFont="1" applyBorder="1"/>
    <xf numFmtId="0" fontId="12" fillId="0" borderId="14" xfId="0" applyFont="1" applyBorder="1" applyAlignment="1">
      <alignment horizontal="center" vertical="center" wrapText="1"/>
    </xf>
    <xf numFmtId="0" fontId="12" fillId="0" borderId="14" xfId="0" applyFont="1" applyBorder="1" applyAlignment="1">
      <alignment vertical="center"/>
    </xf>
    <xf numFmtId="0" fontId="12" fillId="0" borderId="14" xfId="0" applyFont="1" applyBorder="1"/>
    <xf numFmtId="0" fontId="12" fillId="0" borderId="23" xfId="0" applyFont="1" applyBorder="1"/>
    <xf numFmtId="0" fontId="1" fillId="0" borderId="2" xfId="0" applyFont="1" applyBorder="1"/>
    <xf numFmtId="0" fontId="17" fillId="0" borderId="2" xfId="0" applyFont="1" applyBorder="1"/>
    <xf numFmtId="0" fontId="1" fillId="0" borderId="2" xfId="0" applyFont="1" applyBorder="1" applyAlignment="1">
      <alignment vertical="center"/>
    </xf>
    <xf numFmtId="164" fontId="1" fillId="0" borderId="2" xfId="0" applyNumberFormat="1" applyFont="1" applyBorder="1"/>
    <xf numFmtId="0" fontId="1" fillId="0" borderId="2" xfId="0" applyFont="1" applyBorder="1" applyAlignment="1">
      <alignment vertical="center" wrapText="1"/>
    </xf>
    <xf numFmtId="0" fontId="17" fillId="0" borderId="2" xfId="0" applyFont="1" applyBorder="1" applyAlignment="1">
      <alignment horizontal="center" vertical="center" wrapText="1"/>
    </xf>
    <xf numFmtId="0" fontId="18" fillId="0" borderId="2" xfId="0" applyFont="1" applyBorder="1" applyAlignment="1">
      <alignment horizontal="right" vertical="center" wrapText="1"/>
    </xf>
    <xf numFmtId="0" fontId="18" fillId="0" borderId="2" xfId="0" applyFont="1" applyBorder="1" applyAlignment="1">
      <alignment vertical="center" wrapText="1"/>
    </xf>
    <xf numFmtId="0" fontId="18" fillId="0" borderId="2" xfId="0" applyFont="1" applyBorder="1"/>
    <xf numFmtId="0" fontId="18" fillId="6" borderId="2" xfId="0" applyFont="1" applyFill="1" applyBorder="1"/>
    <xf numFmtId="164" fontId="18" fillId="0" borderId="2" xfId="0" applyNumberFormat="1" applyFont="1" applyBorder="1"/>
    <xf numFmtId="0" fontId="19" fillId="0" borderId="0" xfId="0" applyFont="1" applyAlignment="1">
      <alignment vertical="center" wrapText="1"/>
    </xf>
    <xf numFmtId="164" fontId="0" fillId="0" borderId="0" xfId="0" applyNumberFormat="1"/>
    <xf numFmtId="0" fontId="9" fillId="0" borderId="9" xfId="0" applyFont="1" applyBorder="1"/>
    <xf numFmtId="0" fontId="0" fillId="0" borderId="9" xfId="0" applyBorder="1" applyAlignment="1">
      <alignment wrapText="1"/>
    </xf>
    <xf numFmtId="0" fontId="7" fillId="0" borderId="9" xfId="1" applyBorder="1" applyAlignment="1">
      <alignment wrapText="1"/>
    </xf>
    <xf numFmtId="0" fontId="13" fillId="0" borderId="8" xfId="0" applyFont="1" applyBorder="1" applyAlignment="1">
      <alignment wrapText="1"/>
    </xf>
    <xf numFmtId="0" fontId="13" fillId="0" borderId="8" xfId="0" applyFont="1" applyBorder="1"/>
    <xf numFmtId="0" fontId="13" fillId="0" borderId="35" xfId="0" applyFont="1" applyBorder="1"/>
    <xf numFmtId="0" fontId="13" fillId="0" borderId="36" xfId="0" applyFont="1" applyBorder="1" applyAlignment="1">
      <alignment wrapText="1"/>
    </xf>
    <xf numFmtId="0" fontId="0" fillId="0" borderId="0" xfId="0" applyAlignment="1">
      <alignment wrapText="1"/>
    </xf>
    <xf numFmtId="0" fontId="15" fillId="0" borderId="79" xfId="0" applyFont="1" applyBorder="1" applyAlignment="1">
      <alignment vertical="center" wrapText="1"/>
    </xf>
    <xf numFmtId="0" fontId="15" fillId="0" borderId="80" xfId="0" applyFont="1" applyBorder="1" applyAlignment="1">
      <alignment vertical="center" wrapText="1"/>
    </xf>
    <xf numFmtId="0" fontId="13" fillId="0" borderId="79" xfId="0" applyFont="1" applyBorder="1" applyAlignment="1">
      <alignment vertical="center" wrapText="1"/>
    </xf>
    <xf numFmtId="0" fontId="13" fillId="0" borderId="47" xfId="0" applyFont="1" applyBorder="1" applyAlignment="1">
      <alignment vertical="center" wrapText="1"/>
    </xf>
    <xf numFmtId="0" fontId="13" fillId="3" borderId="80" xfId="0" applyFont="1" applyFill="1" applyBorder="1" applyAlignment="1">
      <alignment vertical="center" wrapText="1"/>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0" borderId="48" xfId="0" applyFont="1" applyBorder="1" applyAlignment="1">
      <alignment vertical="center" wrapText="1"/>
    </xf>
    <xf numFmtId="0" fontId="15" fillId="0" borderId="46" xfId="0" applyFont="1" applyBorder="1" applyAlignment="1">
      <alignment horizontal="center" vertical="center" wrapText="1"/>
    </xf>
    <xf numFmtId="0" fontId="13" fillId="0" borderId="48" xfId="0" applyFont="1" applyBorder="1" applyAlignment="1">
      <alignment vertical="center" wrapText="1"/>
    </xf>
    <xf numFmtId="0" fontId="13" fillId="0" borderId="7" xfId="0" applyFont="1" applyBorder="1" applyAlignment="1">
      <alignment vertical="center" wrapText="1"/>
    </xf>
    <xf numFmtId="0" fontId="13" fillId="0" borderId="4" xfId="0" applyFont="1" applyBorder="1" applyAlignment="1">
      <alignment horizontal="left" vertical="center" wrapText="1" indent="1"/>
    </xf>
    <xf numFmtId="0" fontId="26" fillId="0" borderId="45" xfId="0" applyFont="1" applyBorder="1" applyAlignment="1">
      <alignment vertical="center" wrapText="1"/>
    </xf>
    <xf numFmtId="0" fontId="25" fillId="3" borderId="48" xfId="0" applyFont="1" applyFill="1" applyBorder="1" applyAlignment="1">
      <alignment vertical="center" wrapText="1"/>
    </xf>
    <xf numFmtId="0" fontId="15" fillId="0" borderId="49" xfId="0" applyFont="1" applyBorder="1" applyAlignment="1">
      <alignment horizontal="center" vertical="center" wrapText="1"/>
    </xf>
    <xf numFmtId="0" fontId="25" fillId="3" borderId="50" xfId="0" applyFont="1" applyFill="1" applyBorder="1" applyAlignment="1">
      <alignment vertical="center" wrapText="1"/>
    </xf>
    <xf numFmtId="0" fontId="15" fillId="0" borderId="57" xfId="0" applyFont="1" applyBorder="1" applyAlignment="1">
      <alignment horizontal="center" vertical="center" wrapText="1"/>
    </xf>
    <xf numFmtId="0" fontId="13" fillId="0" borderId="58" xfId="0" applyFont="1" applyBorder="1" applyAlignment="1">
      <alignment vertical="center" wrapText="1"/>
    </xf>
    <xf numFmtId="0" fontId="25" fillId="3" borderId="59" xfId="0" applyFont="1" applyFill="1" applyBorder="1" applyAlignment="1">
      <alignment vertical="center" wrapText="1"/>
    </xf>
    <xf numFmtId="0" fontId="25" fillId="0" borderId="9" xfId="0" applyFont="1" applyBorder="1" applyAlignment="1">
      <alignment vertical="center"/>
    </xf>
    <xf numFmtId="0" fontId="13" fillId="0" borderId="4" xfId="0" applyFont="1" applyBorder="1"/>
    <xf numFmtId="0" fontId="13" fillId="0" borderId="5" xfId="0" applyFont="1" applyBorder="1"/>
    <xf numFmtId="0" fontId="25" fillId="0" borderId="10" xfId="0" applyFont="1" applyBorder="1" applyAlignment="1">
      <alignment vertical="center"/>
    </xf>
    <xf numFmtId="0" fontId="27" fillId="0" borderId="10" xfId="0" applyFont="1" applyBorder="1" applyAlignment="1">
      <alignment vertical="center"/>
    </xf>
    <xf numFmtId="0" fontId="27" fillId="0" borderId="9" xfId="0" applyFont="1" applyBorder="1" applyAlignment="1">
      <alignment vertical="center"/>
    </xf>
    <xf numFmtId="0" fontId="13" fillId="0" borderId="9" xfId="0" applyFont="1" applyBorder="1" applyAlignment="1">
      <alignment vertical="center"/>
    </xf>
    <xf numFmtId="0" fontId="28" fillId="0" borderId="10" xfId="0" applyFont="1" applyBorder="1" applyAlignment="1">
      <alignment vertical="center"/>
    </xf>
    <xf numFmtId="0" fontId="13" fillId="0" borderId="4" xfId="0" applyFont="1" applyBorder="1" applyAlignment="1">
      <alignment wrapText="1"/>
    </xf>
    <xf numFmtId="0" fontId="13" fillId="0" borderId="86" xfId="0" applyFont="1" applyBorder="1"/>
    <xf numFmtId="0" fontId="11" fillId="3" borderId="16" xfId="0" applyFont="1" applyFill="1" applyBorder="1" applyAlignment="1" applyProtection="1">
      <alignment horizontal="center" vertical="center" wrapText="1"/>
      <protection locked="0"/>
    </xf>
    <xf numFmtId="0" fontId="12" fillId="3" borderId="92" xfId="0" applyFont="1" applyFill="1" applyBorder="1" applyProtection="1">
      <protection locked="0"/>
    </xf>
    <xf numFmtId="0" fontId="12" fillId="3" borderId="93" xfId="0" applyFont="1" applyFill="1" applyBorder="1" applyProtection="1">
      <protection locked="0"/>
    </xf>
    <xf numFmtId="0" fontId="12" fillId="3" borderId="94" xfId="0" applyFont="1" applyFill="1" applyBorder="1" applyProtection="1">
      <protection locked="0"/>
    </xf>
    <xf numFmtId="0" fontId="12" fillId="3" borderId="96" xfId="0" applyFont="1" applyFill="1" applyBorder="1" applyProtection="1">
      <protection locked="0"/>
    </xf>
    <xf numFmtId="0" fontId="12" fillId="3" borderId="97" xfId="0" applyFont="1" applyFill="1" applyBorder="1" applyProtection="1">
      <protection locked="0"/>
    </xf>
    <xf numFmtId="0" fontId="12" fillId="0" borderId="34" xfId="0" applyFont="1" applyBorder="1" applyAlignment="1">
      <alignment horizontal="left" vertical="center" wrapText="1"/>
    </xf>
    <xf numFmtId="0" fontId="11" fillId="0" borderId="19" xfId="0" applyFont="1" applyBorder="1" applyAlignment="1">
      <alignment horizontal="left" vertical="center" wrapText="1"/>
    </xf>
    <xf numFmtId="0" fontId="12" fillId="0" borderId="81" xfId="0" applyFont="1" applyBorder="1"/>
    <xf numFmtId="0" fontId="12" fillId="0" borderId="17" xfId="0" applyFont="1" applyBorder="1"/>
    <xf numFmtId="0" fontId="12" fillId="0" borderId="19" xfId="0" applyFont="1" applyBorder="1"/>
    <xf numFmtId="0" fontId="12" fillId="0" borderId="89" xfId="0" applyFont="1" applyBorder="1"/>
    <xf numFmtId="0" fontId="11" fillId="0" borderId="66" xfId="0" applyFont="1" applyBorder="1" applyAlignment="1">
      <alignment horizontal="left" vertical="center" wrapText="1"/>
    </xf>
    <xf numFmtId="0" fontId="11" fillId="0" borderId="65" xfId="0" applyFont="1" applyBorder="1" applyAlignment="1">
      <alignment horizontal="left" vertical="center" wrapText="1"/>
    </xf>
    <xf numFmtId="0" fontId="11" fillId="3" borderId="18" xfId="0" applyFont="1" applyFill="1" applyBorder="1" applyAlignment="1" applyProtection="1">
      <alignment horizontal="center" vertical="center" wrapText="1"/>
      <protection locked="0"/>
    </xf>
    <xf numFmtId="0" fontId="11" fillId="0" borderId="81" xfId="0" applyFont="1" applyBorder="1" applyAlignment="1">
      <alignment horizontal="left" vertical="center" wrapText="1"/>
    </xf>
    <xf numFmtId="0" fontId="16" fillId="0" borderId="110" xfId="0" applyFont="1" applyBorder="1" applyAlignment="1">
      <alignment vertical="center" wrapText="1"/>
    </xf>
    <xf numFmtId="0" fontId="13" fillId="0" borderId="110" xfId="0" applyFont="1" applyBorder="1"/>
    <xf numFmtId="0" fontId="12" fillId="0" borderId="112" xfId="0" applyFont="1" applyBorder="1" applyAlignment="1">
      <alignment vertical="center" wrapText="1"/>
    </xf>
    <xf numFmtId="0" fontId="12" fillId="0" borderId="113" xfId="0" applyFont="1" applyBorder="1" applyAlignment="1">
      <alignment wrapText="1"/>
    </xf>
    <xf numFmtId="0" fontId="12" fillId="0" borderId="111" xfId="0" applyFont="1" applyBorder="1" applyAlignment="1">
      <alignment horizontal="left" vertical="center" wrapText="1"/>
    </xf>
    <xf numFmtId="0" fontId="12" fillId="0" borderId="113" xfId="0" applyFont="1" applyBorder="1" applyAlignment="1">
      <alignment horizontal="left" vertical="center" wrapText="1"/>
    </xf>
    <xf numFmtId="0" fontId="12" fillId="0" borderId="114" xfId="0" applyFont="1" applyBorder="1" applyAlignment="1">
      <alignment horizontal="left" vertical="center" wrapText="1"/>
    </xf>
    <xf numFmtId="0" fontId="12" fillId="0" borderId="115" xfId="0" applyFont="1" applyBorder="1" applyAlignment="1">
      <alignment vertical="center" wrapText="1"/>
    </xf>
    <xf numFmtId="0" fontId="12" fillId="0" borderId="116" xfId="0" applyFont="1" applyBorder="1" applyAlignment="1">
      <alignment horizontal="left" vertical="center" wrapText="1"/>
    </xf>
    <xf numFmtId="0" fontId="12" fillId="0" borderId="112" xfId="0" applyFont="1" applyBorder="1" applyAlignment="1">
      <alignment horizontal="left" vertical="center" wrapText="1"/>
    </xf>
    <xf numFmtId="0" fontId="12" fillId="0" borderId="117" xfId="0" applyFont="1" applyBorder="1" applyAlignment="1">
      <alignment vertical="center" wrapText="1"/>
    </xf>
    <xf numFmtId="0" fontId="11" fillId="0" borderId="112" xfId="0" applyFont="1" applyBorder="1" applyAlignment="1">
      <alignment vertical="center" wrapText="1"/>
    </xf>
    <xf numFmtId="0" fontId="11" fillId="0" borderId="116" xfId="0" applyFont="1" applyBorder="1" applyAlignment="1">
      <alignment vertical="center" wrapText="1"/>
    </xf>
    <xf numFmtId="0" fontId="11" fillId="0" borderId="34" xfId="0" applyFont="1" applyBorder="1" applyAlignment="1">
      <alignment vertical="center" wrapText="1"/>
    </xf>
    <xf numFmtId="0" fontId="12" fillId="0" borderId="118" xfId="0" applyFont="1" applyBorder="1" applyAlignment="1">
      <alignment horizontal="left" vertical="center" wrapText="1"/>
    </xf>
    <xf numFmtId="0" fontId="12" fillId="0" borderId="119" xfId="0" applyFont="1" applyBorder="1" applyAlignment="1">
      <alignment vertical="center" wrapText="1"/>
    </xf>
    <xf numFmtId="0" fontId="11" fillId="0" borderId="113" xfId="0" applyFont="1" applyBorder="1" applyAlignment="1">
      <alignment vertical="center" wrapText="1"/>
    </xf>
    <xf numFmtId="0" fontId="12" fillId="0" borderId="120" xfId="0" applyFont="1" applyBorder="1" applyAlignment="1">
      <alignment horizontal="left" vertical="center" wrapText="1"/>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0" borderId="48" xfId="0" applyFont="1" applyBorder="1" applyAlignment="1">
      <alignment vertical="center" wrapText="1"/>
    </xf>
    <xf numFmtId="0" fontId="13" fillId="0" borderId="77" xfId="0" applyFont="1" applyBorder="1" applyAlignment="1">
      <alignment horizontal="left" vertical="center" wrapText="1"/>
    </xf>
    <xf numFmtId="0" fontId="13" fillId="0" borderId="45" xfId="0" applyFont="1" applyBorder="1" applyAlignment="1">
      <alignment horizontal="left" vertical="center" wrapText="1"/>
    </xf>
    <xf numFmtId="0" fontId="13" fillId="0" borderId="78" xfId="0" applyFont="1" applyBorder="1" applyAlignment="1">
      <alignment horizontal="left" vertical="center" wrapText="1"/>
    </xf>
    <xf numFmtId="0" fontId="13" fillId="0" borderId="104" xfId="0" applyFont="1" applyBorder="1" applyAlignment="1">
      <alignment horizontal="left" vertical="center" wrapText="1"/>
    </xf>
    <xf numFmtId="0" fontId="13" fillId="0" borderId="105" xfId="0" applyFont="1" applyBorder="1" applyAlignment="1">
      <alignment horizontal="left" vertical="center" wrapText="1"/>
    </xf>
    <xf numFmtId="0" fontId="13" fillId="0" borderId="106" xfId="0" applyFont="1" applyBorder="1" applyAlignment="1">
      <alignment horizontal="left" vertical="center" wrapText="1"/>
    </xf>
    <xf numFmtId="0" fontId="13" fillId="0" borderId="107" xfId="0" applyFont="1" applyBorder="1" applyAlignment="1">
      <alignment horizontal="left" vertical="center" wrapText="1"/>
    </xf>
    <xf numFmtId="0" fontId="13" fillId="0" borderId="108" xfId="0" applyFont="1" applyBorder="1" applyAlignment="1">
      <alignment horizontal="left" vertical="center" wrapText="1"/>
    </xf>
    <xf numFmtId="0" fontId="13" fillId="0" borderId="109" xfId="0" applyFont="1" applyBorder="1" applyAlignment="1">
      <alignment horizontal="left" vertical="center" wrapText="1"/>
    </xf>
    <xf numFmtId="0" fontId="24" fillId="0" borderId="51" xfId="0" applyFont="1" applyBorder="1" applyAlignment="1">
      <alignment horizontal="left" vertical="center" wrapText="1"/>
    </xf>
    <xf numFmtId="0" fontId="24" fillId="0" borderId="52" xfId="0" applyFont="1" applyBorder="1" applyAlignment="1">
      <alignment horizontal="left" vertical="center" wrapText="1"/>
    </xf>
    <xf numFmtId="0" fontId="24" fillId="0" borderId="53" xfId="0" applyFont="1" applyBorder="1" applyAlignment="1">
      <alignment horizontal="left" vertical="center" wrapText="1"/>
    </xf>
    <xf numFmtId="0" fontId="15" fillId="0" borderId="49"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25" fillId="3" borderId="54" xfId="0" applyFont="1" applyFill="1" applyBorder="1" applyAlignment="1">
      <alignment horizontal="center" vertical="center" wrapText="1"/>
    </xf>
    <xf numFmtId="0" fontId="25" fillId="3" borderId="55" xfId="0" applyFont="1" applyFill="1" applyBorder="1" applyAlignment="1">
      <alignment horizontal="center" vertical="center" wrapText="1"/>
    </xf>
    <xf numFmtId="0" fontId="25" fillId="3" borderId="56" xfId="0" applyFont="1" applyFill="1" applyBorder="1" applyAlignment="1">
      <alignment horizontal="center" vertical="center" wrapText="1"/>
    </xf>
    <xf numFmtId="0" fontId="22" fillId="0" borderId="73" xfId="0" applyFont="1" applyBorder="1" applyAlignment="1">
      <alignment horizontal="left" vertical="center" wrapText="1"/>
    </xf>
    <xf numFmtId="0" fontId="22" fillId="0" borderId="11" xfId="0" applyFont="1" applyBorder="1" applyAlignment="1">
      <alignment horizontal="left" vertical="center" wrapText="1"/>
    </xf>
    <xf numFmtId="0" fontId="22" fillId="0" borderId="74" xfId="0" applyFont="1" applyBorder="1" applyAlignment="1">
      <alignment horizontal="left" vertical="center" wrapText="1"/>
    </xf>
    <xf numFmtId="0" fontId="13" fillId="3" borderId="40"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4" borderId="42" xfId="0" applyFont="1" applyFill="1" applyBorder="1" applyAlignment="1">
      <alignment horizontal="center"/>
    </xf>
    <xf numFmtId="0" fontId="13" fillId="4" borderId="0" xfId="0" applyFont="1" applyFill="1" applyAlignment="1">
      <alignment horizontal="center"/>
    </xf>
    <xf numFmtId="0" fontId="13" fillId="4" borderId="41" xfId="0" applyFont="1" applyFill="1" applyBorder="1" applyAlignment="1">
      <alignment horizontal="center"/>
    </xf>
    <xf numFmtId="0" fontId="13" fillId="4" borderId="42" xfId="1" applyFont="1" applyFill="1" applyBorder="1" applyAlignment="1">
      <alignment horizontal="center" wrapText="1"/>
    </xf>
    <xf numFmtId="0" fontId="13" fillId="4" borderId="0" xfId="1" applyFont="1" applyFill="1" applyBorder="1" applyAlignment="1">
      <alignment horizontal="center" wrapText="1"/>
    </xf>
    <xf numFmtId="0" fontId="13" fillId="4" borderId="41" xfId="1" applyFont="1" applyFill="1" applyBorder="1" applyAlignment="1">
      <alignment horizontal="center" wrapText="1"/>
    </xf>
    <xf numFmtId="0" fontId="13" fillId="4" borderId="67" xfId="0" applyFont="1" applyFill="1" applyBorder="1" applyAlignment="1">
      <alignment horizontal="center" wrapText="1"/>
    </xf>
    <xf numFmtId="0" fontId="13" fillId="4" borderId="68" xfId="0" applyFont="1" applyFill="1" applyBorder="1" applyAlignment="1">
      <alignment horizontal="center" wrapText="1"/>
    </xf>
    <xf numFmtId="0" fontId="13" fillId="4" borderId="69" xfId="0" applyFont="1" applyFill="1" applyBorder="1" applyAlignment="1">
      <alignment horizontal="center" wrapText="1"/>
    </xf>
    <xf numFmtId="0" fontId="21" fillId="0" borderId="70" xfId="0" applyFont="1" applyBorder="1" applyAlignment="1">
      <alignment vertical="center"/>
    </xf>
    <xf numFmtId="0" fontId="21" fillId="0" borderId="71" xfId="0" applyFont="1" applyBorder="1" applyAlignment="1">
      <alignment vertical="center"/>
    </xf>
    <xf numFmtId="0" fontId="21" fillId="0" borderId="72" xfId="0" applyFont="1" applyBorder="1" applyAlignment="1">
      <alignment vertical="center"/>
    </xf>
    <xf numFmtId="0" fontId="13" fillId="0" borderId="75" xfId="0" applyFont="1" applyBorder="1" applyAlignment="1">
      <alignment horizontal="left" vertical="center" wrapText="1"/>
    </xf>
    <xf numFmtId="0" fontId="13" fillId="0" borderId="4" xfId="0" applyFont="1" applyBorder="1" applyAlignment="1">
      <alignment horizontal="left" vertical="center" wrapText="1"/>
    </xf>
    <xf numFmtId="0" fontId="13" fillId="0" borderId="76" xfId="0" applyFont="1" applyBorder="1" applyAlignment="1">
      <alignment horizontal="left" vertical="center" wrapText="1"/>
    </xf>
    <xf numFmtId="0" fontId="13" fillId="0" borderId="73" xfId="0" applyFont="1" applyBorder="1" applyAlignment="1">
      <alignment horizontal="left" vertical="center" wrapText="1"/>
    </xf>
    <xf numFmtId="0" fontId="13" fillId="0" borderId="11" xfId="0" applyFont="1" applyBorder="1" applyAlignment="1">
      <alignment horizontal="left" vertical="center" wrapText="1"/>
    </xf>
    <xf numFmtId="0" fontId="13" fillId="0" borderId="74" xfId="0" applyFont="1" applyBorder="1" applyAlignment="1">
      <alignment horizontal="left"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0" xfId="0" applyAlignment="1">
      <alignment horizontal="center" wrapText="1"/>
    </xf>
    <xf numFmtId="0" fontId="13" fillId="0" borderId="62" xfId="0" applyFont="1" applyBorder="1" applyAlignment="1">
      <alignment vertical="center" wrapText="1"/>
    </xf>
    <xf numFmtId="0" fontId="13" fillId="0" borderId="63" xfId="0" applyFont="1" applyBorder="1" applyAlignment="1">
      <alignment vertical="center" wrapText="1"/>
    </xf>
    <xf numFmtId="0" fontId="13" fillId="0" borderId="64" xfId="0" applyFont="1" applyBorder="1" applyAlignment="1">
      <alignment vertical="center" wrapText="1"/>
    </xf>
    <xf numFmtId="0" fontId="20" fillId="0" borderId="65"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0" xfId="0" applyFont="1" applyAlignment="1">
      <alignment horizontal="center" vertical="center" wrapText="1"/>
    </xf>
    <xf numFmtId="0" fontId="16" fillId="0" borderId="3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1" xfId="0" applyFont="1" applyBorder="1" applyAlignment="1">
      <alignment horizontal="center" vertical="center" wrapText="1"/>
    </xf>
    <xf numFmtId="0" fontId="11" fillId="0" borderId="98" xfId="0" applyFont="1" applyBorder="1" applyAlignment="1">
      <alignment horizontal="center" vertical="center"/>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1" fillId="0" borderId="103" xfId="0" applyFont="1" applyBorder="1" applyAlignment="1">
      <alignment horizontal="center" vertical="center"/>
    </xf>
    <xf numFmtId="0" fontId="12" fillId="0" borderId="87" xfId="0" applyFont="1" applyBorder="1" applyAlignment="1">
      <alignment horizontal="center"/>
    </xf>
    <xf numFmtId="0" fontId="12" fillId="0" borderId="88" xfId="0" applyFont="1" applyBorder="1" applyAlignment="1">
      <alignment horizontal="center"/>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00" xfId="0" applyFont="1" applyBorder="1" applyAlignment="1">
      <alignment horizontal="center"/>
    </xf>
    <xf numFmtId="0" fontId="11" fillId="0" borderId="0" xfId="0" applyFont="1" applyAlignment="1">
      <alignment horizontal="center"/>
    </xf>
    <xf numFmtId="0" fontId="11" fillId="0" borderId="122" xfId="0" applyFont="1" applyBorder="1" applyAlignment="1">
      <alignment horizontal="center"/>
    </xf>
    <xf numFmtId="0" fontId="12" fillId="4" borderId="25"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1" fillId="0" borderId="91" xfId="0" applyFont="1" applyBorder="1" applyAlignment="1">
      <alignment vertical="center" wrapText="1"/>
    </xf>
    <xf numFmtId="0" fontId="11" fillId="0" borderId="83" xfId="0" applyFont="1" applyBorder="1" applyAlignment="1">
      <alignment vertical="center" wrapText="1"/>
    </xf>
    <xf numFmtId="0" fontId="11" fillId="0" borderId="95" xfId="0" applyFont="1" applyBorder="1" applyAlignment="1">
      <alignment vertical="center" wrapText="1"/>
    </xf>
    <xf numFmtId="0" fontId="11" fillId="4" borderId="26" xfId="0" applyFont="1" applyFill="1" applyBorder="1" applyAlignment="1">
      <alignment horizontal="center"/>
    </xf>
    <xf numFmtId="0" fontId="11" fillId="4" borderId="27" xfId="0" applyFont="1" applyFill="1" applyBorder="1" applyAlignment="1">
      <alignment horizontal="center"/>
    </xf>
    <xf numFmtId="0" fontId="11" fillId="4" borderId="33" xfId="0" applyFont="1" applyFill="1" applyBorder="1" applyAlignment="1">
      <alignment horizontal="center"/>
    </xf>
    <xf numFmtId="0" fontId="11" fillId="0" borderId="85" xfId="0" applyFont="1" applyBorder="1" applyAlignment="1">
      <alignment vertical="center" wrapText="1"/>
    </xf>
    <xf numFmtId="0" fontId="11" fillId="0" borderId="90" xfId="0" applyFont="1" applyBorder="1" applyAlignment="1">
      <alignment vertical="center" wrapText="1"/>
    </xf>
    <xf numFmtId="0" fontId="12" fillId="4" borderId="29" xfId="0" applyFont="1" applyFill="1" applyBorder="1" applyAlignment="1">
      <alignment horizontal="center" vertical="center" wrapText="1"/>
    </xf>
    <xf numFmtId="0" fontId="11" fillId="3" borderId="121" xfId="0" applyFont="1" applyFill="1" applyBorder="1" applyAlignment="1" applyProtection="1">
      <alignment horizontal="center"/>
      <protection locked="0"/>
    </xf>
    <xf numFmtId="0" fontId="11" fillId="3" borderId="27" xfId="0" applyFont="1" applyFill="1" applyBorder="1" applyAlignment="1" applyProtection="1">
      <alignment horizontal="center"/>
      <protection locked="0"/>
    </xf>
    <xf numFmtId="0" fontId="11" fillId="3" borderId="33" xfId="0" applyFont="1" applyFill="1" applyBorder="1" applyAlignment="1" applyProtection="1">
      <alignment horizontal="center"/>
      <protection locked="0"/>
    </xf>
    <xf numFmtId="0" fontId="11" fillId="4" borderId="27" xfId="0" applyFont="1" applyFill="1" applyBorder="1" applyAlignment="1">
      <alignment horizontal="center" vertical="center" wrapText="1"/>
    </xf>
    <xf numFmtId="0" fontId="11" fillId="0" borderId="84" xfId="0" applyFont="1" applyBorder="1" applyAlignment="1">
      <alignment vertical="center" wrapText="1"/>
    </xf>
    <xf numFmtId="0" fontId="11" fillId="0" borderId="82" xfId="0" applyFont="1" applyBorder="1" applyAlignment="1">
      <alignment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2" borderId="61" xfId="0" applyFont="1" applyFill="1" applyBorder="1" applyAlignment="1" applyProtection="1">
      <alignment horizontal="center"/>
      <protection locked="0"/>
    </xf>
    <xf numFmtId="0" fontId="12" fillId="2" borderId="20" xfId="0" applyFont="1" applyFill="1" applyBorder="1" applyAlignment="1" applyProtection="1">
      <alignment horizontal="center"/>
      <protection locked="0"/>
    </xf>
    <xf numFmtId="0" fontId="12" fillId="2" borderId="31" xfId="0" applyFont="1" applyFill="1" applyBorder="1" applyAlignment="1" applyProtection="1">
      <alignment horizontal="center"/>
      <protection locked="0"/>
    </xf>
    <xf numFmtId="0" fontId="17" fillId="0" borderId="2" xfId="0" applyFont="1" applyBorder="1" applyAlignment="1">
      <alignment horizontal="center" vertical="center"/>
    </xf>
    <xf numFmtId="0" fontId="10" fillId="0" borderId="0" xfId="0" applyFont="1" applyAlignment="1">
      <alignment horizontal="center" vertical="center" textRotation="90"/>
    </xf>
  </cellXfs>
  <cellStyles count="2">
    <cellStyle name="Hyperlink" xfId="1" builtinId="8"/>
    <cellStyle name="Normal" xfId="0" builtinId="0"/>
  </cellStyles>
  <dxfs count="1">
    <dxf>
      <fill>
        <patternFill>
          <bgColor theme="9" tint="0.59996337778862885"/>
        </patternFill>
      </fill>
    </dxf>
  </dxfs>
  <tableStyles count="0" defaultTableStyle="TableStyleMedium2" defaultPivotStyle="PivotStyleLight16"/>
  <colors>
    <mruColors>
      <color rgb="FF12326E"/>
      <color rgb="FFA5DAEC"/>
      <color rgb="FF6AB651"/>
      <color rgb="FFF089B1"/>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2895600</xdr:colOff>
      <xdr:row>0</xdr:row>
      <xdr:rowOff>0</xdr:rowOff>
    </xdr:from>
    <xdr:to>
      <xdr:col>3</xdr:col>
      <xdr:colOff>93980</xdr:colOff>
      <xdr:row>0</xdr:row>
      <xdr:rowOff>1333500</xdr:rowOff>
    </xdr:to>
    <xdr:pic>
      <xdr:nvPicPr>
        <xdr:cNvPr id="2" name="Picture 1">
          <a:extLst>
            <a:ext uri="{FF2B5EF4-FFF2-40B4-BE49-F238E27FC236}">
              <a16:creationId xmlns:a16="http://schemas.microsoft.com/office/drawing/2014/main" id="{EC29430B-95A6-4357-ACD4-C85C9030216D}"/>
            </a:ext>
          </a:extLst>
        </xdr:cNvPr>
        <xdr:cNvPicPr>
          <a:picLocks noChangeAspect="1"/>
        </xdr:cNvPicPr>
      </xdr:nvPicPr>
      <xdr:blipFill>
        <a:blip xmlns:r="http://schemas.openxmlformats.org/officeDocument/2006/relationships" r:embed="rId1"/>
        <a:stretch>
          <a:fillRect/>
        </a:stretch>
      </xdr:blipFill>
      <xdr:spPr>
        <a:xfrm>
          <a:off x="3505200" y="0"/>
          <a:ext cx="5504180" cy="1333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phie Bray" id="{B99E8B29-38DD-481C-BEC1-AA66CE7D7817}" userId="S::sophie.bray@cimspa.co.uk::d4860945-b620-415d-87f0-c249e038e19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 dT="2021-11-17T15:11:02.06" personId="{B99E8B29-38DD-481C-BEC1-AA66CE7D7817}" id="{28CDDF17-0DC9-4F56-BD73-C20ECFD88D84}">
    <text>This shows the percentage covered of the knowledge section of maximising participant experience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A5EDA-1D66-427F-B8E6-FDCCD4FA17E5}">
  <sheetPr>
    <tabColor rgb="FFA5DAEC"/>
    <pageSetUpPr fitToPage="1"/>
  </sheetPr>
  <dimension ref="A1:AA59"/>
  <sheetViews>
    <sheetView showGridLines="0" tabSelected="1" zoomScale="90" zoomScaleNormal="90" workbookViewId="0">
      <selection sqref="A1:A5"/>
    </sheetView>
  </sheetViews>
  <sheetFormatPr defaultRowHeight="15" thickBottom="1"/>
  <cols>
    <col min="1" max="1" width="8.85546875" style="6"/>
    <col min="2" max="2" width="60.28515625" style="115" customWidth="1"/>
    <col min="3" max="3" width="60.7109375" style="108" customWidth="1"/>
    <col min="4" max="4" width="43.28515625" style="109" customWidth="1"/>
    <col min="5" max="5" width="9.28515625" style="11" customWidth="1"/>
    <col min="6" max="6" width="76.28515625" style="11" customWidth="1"/>
    <col min="7" max="27" width="8.85546875" style="11"/>
  </cols>
  <sheetData>
    <row r="1" spans="1:27" ht="116.1" customHeight="1" thickBot="1">
      <c r="A1" s="199"/>
      <c r="B1" s="200"/>
      <c r="C1" s="201"/>
      <c r="D1" s="202"/>
      <c r="E1" s="10"/>
      <c r="F1" s="80"/>
    </row>
    <row r="2" spans="1:27" ht="34.15" thickBot="1">
      <c r="A2" s="199"/>
      <c r="B2" s="203" t="s">
        <v>0</v>
      </c>
      <c r="C2" s="204"/>
      <c r="D2" s="205"/>
      <c r="E2" s="18"/>
      <c r="F2" s="81"/>
    </row>
    <row r="3" spans="1:27" ht="19.149999999999999" customHeight="1" thickBot="1">
      <c r="A3" s="199"/>
      <c r="B3" s="206" t="s">
        <v>1</v>
      </c>
      <c r="C3" s="207"/>
      <c r="D3" s="208"/>
      <c r="E3" s="18"/>
      <c r="F3" s="82"/>
    </row>
    <row r="4" spans="1:27" ht="24" customHeight="1" thickBot="1">
      <c r="A4" s="199"/>
      <c r="B4" s="209" t="s">
        <v>2</v>
      </c>
      <c r="C4" s="210"/>
      <c r="D4" s="211"/>
      <c r="E4" s="18"/>
      <c r="F4" s="81"/>
    </row>
    <row r="5" spans="1:27" thickBot="1">
      <c r="A5" s="199"/>
      <c r="B5" s="83"/>
      <c r="C5" s="84"/>
      <c r="D5" s="85"/>
      <c r="E5" s="7"/>
      <c r="F5" s="81"/>
    </row>
    <row r="6" spans="1:27" ht="26.45" thickBot="1">
      <c r="A6" s="8"/>
      <c r="B6" s="196" t="s">
        <v>3</v>
      </c>
      <c r="C6" s="197"/>
      <c r="D6" s="198"/>
      <c r="E6" s="17"/>
      <c r="F6" s="81"/>
    </row>
    <row r="7" spans="1:27" thickBot="1">
      <c r="A7" s="8"/>
      <c r="B7" s="175" t="s">
        <v>4</v>
      </c>
      <c r="C7" s="176"/>
      <c r="D7" s="177"/>
      <c r="E7" s="17"/>
      <c r="F7" s="81"/>
    </row>
    <row r="8" spans="1:27" thickBot="1">
      <c r="A8" s="8"/>
      <c r="B8" s="178" t="s">
        <v>5</v>
      </c>
      <c r="C8" s="179"/>
      <c r="D8" s="180"/>
      <c r="E8" s="17"/>
      <c r="F8" s="81"/>
    </row>
    <row r="9" spans="1:27" thickBot="1">
      <c r="A9" s="8"/>
      <c r="B9" s="181" t="s">
        <v>6</v>
      </c>
      <c r="C9" s="182"/>
      <c r="D9" s="183"/>
      <c r="E9" s="17"/>
      <c r="F9" s="81"/>
    </row>
    <row r="10" spans="1:27" ht="32.1" customHeight="1" thickBot="1">
      <c r="A10" s="8"/>
      <c r="B10" s="184" t="s">
        <v>7</v>
      </c>
      <c r="C10" s="185"/>
      <c r="D10" s="186"/>
      <c r="E10" s="17"/>
      <c r="F10" s="82"/>
    </row>
    <row r="11" spans="1:27" thickBot="1">
      <c r="A11" s="8"/>
      <c r="B11" s="86"/>
      <c r="C11" s="84"/>
      <c r="D11" s="85"/>
      <c r="E11" s="17"/>
      <c r="F11" s="81"/>
    </row>
    <row r="12" spans="1:27" ht="26.45" thickBot="1">
      <c r="A12" s="8"/>
      <c r="B12" s="187" t="s">
        <v>8</v>
      </c>
      <c r="C12" s="188"/>
      <c r="D12" s="189"/>
      <c r="E12" s="9"/>
      <c r="G12"/>
      <c r="H12"/>
      <c r="I12"/>
      <c r="J12"/>
      <c r="K12"/>
      <c r="L12"/>
      <c r="M12"/>
      <c r="N12"/>
      <c r="O12"/>
      <c r="P12"/>
      <c r="Q12"/>
      <c r="R12"/>
      <c r="S12"/>
      <c r="T12"/>
      <c r="U12"/>
      <c r="V12"/>
      <c r="W12"/>
      <c r="X12"/>
      <c r="Y12"/>
      <c r="Z12"/>
      <c r="AA12"/>
    </row>
    <row r="13" spans="1:27" ht="17.45">
      <c r="A13" s="8"/>
      <c r="B13" s="172" t="s">
        <v>9</v>
      </c>
      <c r="C13" s="173"/>
      <c r="D13" s="174"/>
      <c r="E13" s="9"/>
      <c r="F13" s="87"/>
      <c r="G13"/>
      <c r="H13"/>
      <c r="I13"/>
      <c r="J13"/>
      <c r="K13"/>
      <c r="L13"/>
      <c r="M13"/>
      <c r="N13"/>
      <c r="O13"/>
      <c r="P13"/>
      <c r="Q13"/>
      <c r="R13"/>
      <c r="S13"/>
      <c r="T13"/>
      <c r="U13"/>
      <c r="V13"/>
      <c r="W13"/>
      <c r="X13"/>
      <c r="Y13"/>
      <c r="Z13"/>
      <c r="AA13"/>
    </row>
    <row r="14" spans="1:27" ht="14.45">
      <c r="A14" s="8"/>
      <c r="B14" s="190" t="s">
        <v>10</v>
      </c>
      <c r="C14" s="191"/>
      <c r="D14" s="192"/>
      <c r="E14" s="9"/>
      <c r="F14" s="87"/>
      <c r="G14"/>
      <c r="H14"/>
      <c r="I14"/>
      <c r="J14"/>
      <c r="K14"/>
      <c r="L14"/>
      <c r="M14"/>
      <c r="N14"/>
      <c r="O14"/>
      <c r="P14"/>
      <c r="Q14"/>
      <c r="R14"/>
      <c r="S14"/>
      <c r="T14"/>
      <c r="U14"/>
      <c r="V14"/>
      <c r="W14"/>
      <c r="X14"/>
      <c r="Y14"/>
      <c r="Z14"/>
      <c r="AA14"/>
    </row>
    <row r="15" spans="1:27" ht="14.45">
      <c r="A15" s="8"/>
      <c r="B15" s="190" t="s">
        <v>11</v>
      </c>
      <c r="C15" s="191"/>
      <c r="D15" s="192"/>
      <c r="E15" s="9"/>
      <c r="F15" s="87"/>
      <c r="G15"/>
      <c r="H15"/>
      <c r="I15"/>
      <c r="J15"/>
      <c r="K15"/>
      <c r="L15"/>
      <c r="M15"/>
      <c r="N15"/>
      <c r="O15"/>
      <c r="P15"/>
      <c r="Q15"/>
      <c r="R15"/>
      <c r="S15"/>
      <c r="T15"/>
      <c r="U15"/>
      <c r="V15"/>
      <c r="W15"/>
      <c r="X15"/>
      <c r="Y15"/>
      <c r="Z15"/>
      <c r="AA15"/>
    </row>
    <row r="16" spans="1:27" ht="14.45">
      <c r="A16" s="8"/>
      <c r="B16" s="190" t="s">
        <v>12</v>
      </c>
      <c r="C16" s="191"/>
      <c r="D16" s="192"/>
      <c r="E16" s="9"/>
      <c r="F16" s="87"/>
      <c r="G16"/>
      <c r="H16"/>
      <c r="I16"/>
      <c r="J16"/>
      <c r="K16"/>
      <c r="L16"/>
      <c r="M16"/>
      <c r="N16"/>
      <c r="O16"/>
      <c r="P16"/>
      <c r="Q16"/>
      <c r="R16"/>
      <c r="S16"/>
      <c r="T16"/>
      <c r="U16"/>
      <c r="V16"/>
      <c r="W16"/>
      <c r="X16"/>
      <c r="Y16"/>
      <c r="Z16"/>
      <c r="AA16"/>
    </row>
    <row r="17" spans="1:27" ht="29.25" customHeight="1">
      <c r="A17" s="8"/>
      <c r="B17" s="193" t="s">
        <v>13</v>
      </c>
      <c r="C17" s="194"/>
      <c r="D17" s="195"/>
      <c r="E17" s="9"/>
      <c r="F17"/>
      <c r="G17"/>
      <c r="H17"/>
      <c r="I17"/>
      <c r="J17"/>
      <c r="K17"/>
      <c r="L17"/>
      <c r="M17"/>
      <c r="N17"/>
      <c r="O17"/>
      <c r="P17"/>
      <c r="Q17"/>
      <c r="R17"/>
      <c r="S17"/>
      <c r="T17"/>
      <c r="U17"/>
      <c r="V17"/>
      <c r="W17"/>
      <c r="X17"/>
      <c r="Y17"/>
      <c r="Z17"/>
      <c r="AA17"/>
    </row>
    <row r="18" spans="1:27" ht="35.25" customHeight="1">
      <c r="A18" s="8"/>
      <c r="B18" s="190" t="s">
        <v>14</v>
      </c>
      <c r="C18" s="191"/>
      <c r="D18" s="192"/>
      <c r="E18" s="9"/>
      <c r="F18"/>
      <c r="G18"/>
      <c r="H18"/>
      <c r="I18"/>
      <c r="J18"/>
      <c r="K18"/>
      <c r="L18"/>
      <c r="M18"/>
      <c r="N18"/>
      <c r="O18"/>
      <c r="P18"/>
      <c r="Q18"/>
      <c r="R18"/>
      <c r="S18"/>
      <c r="T18"/>
      <c r="U18"/>
      <c r="V18"/>
      <c r="W18"/>
      <c r="X18"/>
      <c r="Y18"/>
      <c r="Z18"/>
      <c r="AA18"/>
    </row>
    <row r="19" spans="1:27" ht="17.45">
      <c r="A19" s="8"/>
      <c r="B19" s="172" t="s">
        <v>15</v>
      </c>
      <c r="C19" s="173"/>
      <c r="D19" s="174"/>
      <c r="E19" s="9"/>
      <c r="F19"/>
      <c r="G19"/>
      <c r="H19"/>
      <c r="I19"/>
      <c r="J19"/>
      <c r="K19"/>
      <c r="L19"/>
      <c r="M19"/>
      <c r="N19"/>
      <c r="O19"/>
      <c r="P19"/>
      <c r="Q19"/>
      <c r="R19"/>
      <c r="S19"/>
      <c r="T19"/>
      <c r="U19"/>
      <c r="V19"/>
      <c r="W19"/>
      <c r="X19"/>
      <c r="Y19"/>
      <c r="Z19"/>
      <c r="AA19"/>
    </row>
    <row r="20" spans="1:27" ht="14.45">
      <c r="A20" s="8"/>
      <c r="B20" s="154" t="s">
        <v>16</v>
      </c>
      <c r="C20" s="155"/>
      <c r="D20" s="156"/>
      <c r="E20" s="9"/>
      <c r="F20"/>
      <c r="G20"/>
      <c r="H20"/>
      <c r="I20"/>
      <c r="J20"/>
      <c r="K20"/>
      <c r="L20"/>
      <c r="M20"/>
      <c r="N20"/>
      <c r="O20"/>
      <c r="P20"/>
      <c r="Q20"/>
      <c r="R20"/>
      <c r="S20"/>
      <c r="T20"/>
      <c r="U20"/>
      <c r="V20"/>
      <c r="W20"/>
      <c r="X20"/>
      <c r="Y20"/>
      <c r="Z20"/>
      <c r="AA20"/>
    </row>
    <row r="21" spans="1:27" ht="28.9">
      <c r="A21" s="8"/>
      <c r="B21" s="88" t="s">
        <v>17</v>
      </c>
      <c r="C21" s="94" t="s">
        <v>18</v>
      </c>
      <c r="D21" s="89" t="s">
        <v>19</v>
      </c>
      <c r="E21" s="9"/>
      <c r="F21"/>
      <c r="G21"/>
      <c r="H21"/>
      <c r="I21"/>
      <c r="J21"/>
      <c r="K21"/>
      <c r="L21"/>
      <c r="M21"/>
      <c r="N21"/>
      <c r="O21"/>
      <c r="P21"/>
      <c r="Q21"/>
      <c r="R21"/>
      <c r="S21"/>
      <c r="T21"/>
      <c r="U21"/>
      <c r="V21"/>
      <c r="W21"/>
      <c r="X21"/>
      <c r="Y21"/>
      <c r="Z21"/>
      <c r="AA21"/>
    </row>
    <row r="22" spans="1:27" ht="14.45">
      <c r="A22" s="8"/>
      <c r="B22" s="90" t="s">
        <v>20</v>
      </c>
      <c r="C22" s="91" t="s">
        <v>21</v>
      </c>
      <c r="D22" s="92" t="s">
        <v>22</v>
      </c>
      <c r="E22" s="9"/>
      <c r="F22"/>
      <c r="G22"/>
      <c r="H22"/>
      <c r="I22"/>
      <c r="J22"/>
      <c r="K22"/>
      <c r="L22"/>
      <c r="M22"/>
      <c r="N22"/>
      <c r="O22"/>
      <c r="P22"/>
      <c r="Q22"/>
      <c r="R22"/>
      <c r="S22"/>
      <c r="T22"/>
      <c r="U22"/>
      <c r="V22"/>
      <c r="W22"/>
      <c r="X22"/>
      <c r="Y22"/>
      <c r="Z22"/>
      <c r="AA22"/>
    </row>
    <row r="23" spans="1:27" ht="14.45">
      <c r="A23" s="8"/>
      <c r="B23" s="90" t="s">
        <v>23</v>
      </c>
      <c r="C23" s="91" t="s">
        <v>21</v>
      </c>
      <c r="D23" s="92" t="s">
        <v>22</v>
      </c>
      <c r="E23" s="9"/>
      <c r="F23"/>
      <c r="G23"/>
      <c r="H23"/>
      <c r="I23"/>
      <c r="J23"/>
      <c r="K23"/>
      <c r="L23"/>
      <c r="M23"/>
      <c r="N23"/>
      <c r="O23"/>
      <c r="P23"/>
      <c r="Q23"/>
      <c r="R23"/>
      <c r="S23"/>
      <c r="T23"/>
      <c r="U23"/>
      <c r="V23"/>
      <c r="W23"/>
      <c r="X23"/>
      <c r="Y23"/>
      <c r="Z23"/>
      <c r="AA23"/>
    </row>
    <row r="24" spans="1:27" ht="14.45">
      <c r="A24" s="8"/>
      <c r="B24" s="90" t="s">
        <v>24</v>
      </c>
      <c r="C24" s="91" t="s">
        <v>21</v>
      </c>
      <c r="D24" s="92" t="s">
        <v>22</v>
      </c>
      <c r="E24" s="9"/>
      <c r="F24"/>
      <c r="G24"/>
      <c r="H24"/>
      <c r="I24"/>
      <c r="J24"/>
      <c r="K24"/>
      <c r="L24"/>
      <c r="M24"/>
      <c r="N24"/>
      <c r="O24"/>
      <c r="P24"/>
      <c r="Q24"/>
      <c r="R24"/>
      <c r="S24"/>
      <c r="T24"/>
      <c r="U24"/>
      <c r="V24"/>
      <c r="W24"/>
      <c r="X24"/>
      <c r="Y24"/>
      <c r="Z24"/>
      <c r="AA24"/>
    </row>
    <row r="25" spans="1:27" ht="14.45">
      <c r="A25" s="8"/>
      <c r="B25" s="90" t="s">
        <v>25</v>
      </c>
      <c r="C25" s="91" t="s">
        <v>26</v>
      </c>
      <c r="D25" s="92" t="s">
        <v>22</v>
      </c>
      <c r="E25" s="9"/>
      <c r="F25"/>
      <c r="G25"/>
      <c r="H25"/>
      <c r="I25"/>
      <c r="J25"/>
      <c r="K25"/>
      <c r="L25"/>
      <c r="M25"/>
      <c r="N25"/>
      <c r="O25"/>
      <c r="P25"/>
      <c r="Q25"/>
      <c r="R25"/>
      <c r="S25"/>
      <c r="T25"/>
      <c r="U25"/>
      <c r="V25"/>
      <c r="W25"/>
      <c r="X25"/>
      <c r="Y25"/>
      <c r="Z25"/>
      <c r="AA25"/>
    </row>
    <row r="26" spans="1:27" ht="14.45">
      <c r="A26" s="8"/>
      <c r="B26" s="157" t="s">
        <v>27</v>
      </c>
      <c r="C26" s="158"/>
      <c r="D26" s="159"/>
      <c r="E26" s="9"/>
      <c r="F26"/>
      <c r="G26"/>
      <c r="H26"/>
      <c r="I26"/>
      <c r="J26"/>
      <c r="K26"/>
      <c r="L26"/>
      <c r="M26"/>
      <c r="N26"/>
      <c r="O26"/>
      <c r="P26"/>
      <c r="Q26"/>
      <c r="R26"/>
      <c r="S26"/>
      <c r="T26"/>
      <c r="U26"/>
      <c r="V26"/>
      <c r="W26"/>
      <c r="X26"/>
      <c r="Y26"/>
      <c r="Z26"/>
      <c r="AA26"/>
    </row>
    <row r="27" spans="1:27" ht="33" customHeight="1" thickBot="1">
      <c r="A27" s="8"/>
      <c r="B27" s="160" t="s">
        <v>28</v>
      </c>
      <c r="C27" s="161"/>
      <c r="D27" s="162"/>
      <c r="E27" s="9"/>
      <c r="F27"/>
      <c r="G27"/>
      <c r="H27"/>
      <c r="I27"/>
      <c r="J27"/>
      <c r="K27"/>
      <c r="L27"/>
      <c r="M27"/>
      <c r="N27"/>
      <c r="O27"/>
      <c r="P27"/>
      <c r="Q27"/>
      <c r="R27"/>
      <c r="S27"/>
      <c r="T27"/>
      <c r="U27"/>
      <c r="V27"/>
      <c r="W27"/>
      <c r="X27"/>
      <c r="Y27"/>
      <c r="Z27"/>
      <c r="AA27"/>
    </row>
    <row r="28" spans="1:27" ht="17.649999999999999" customHeight="1" thickBot="1">
      <c r="B28" s="133"/>
      <c r="C28" s="134"/>
      <c r="D28" s="84"/>
      <c r="E28" s="6"/>
      <c r="F28"/>
      <c r="G28"/>
      <c r="H28"/>
      <c r="I28"/>
      <c r="J28"/>
      <c r="K28"/>
      <c r="L28"/>
      <c r="M28"/>
      <c r="N28"/>
      <c r="O28"/>
      <c r="P28"/>
      <c r="Q28"/>
      <c r="R28"/>
      <c r="S28"/>
      <c r="T28"/>
      <c r="U28"/>
      <c r="V28"/>
      <c r="W28"/>
      <c r="X28"/>
      <c r="Y28"/>
      <c r="Z28"/>
      <c r="AA28"/>
    </row>
    <row r="29" spans="1:27" ht="40.5" customHeight="1">
      <c r="A29" s="8"/>
      <c r="B29" s="163" t="s">
        <v>29</v>
      </c>
      <c r="C29" s="164"/>
      <c r="D29" s="165"/>
      <c r="E29" s="9"/>
      <c r="F29"/>
      <c r="G29"/>
      <c r="H29"/>
      <c r="I29"/>
      <c r="J29"/>
      <c r="K29"/>
      <c r="L29"/>
      <c r="M29"/>
      <c r="N29"/>
      <c r="O29"/>
      <c r="P29"/>
      <c r="Q29"/>
      <c r="R29"/>
      <c r="S29"/>
      <c r="T29"/>
      <c r="U29"/>
      <c r="V29"/>
      <c r="W29"/>
      <c r="X29"/>
      <c r="Y29"/>
      <c r="Z29"/>
      <c r="AA29"/>
    </row>
    <row r="30" spans="1:27" ht="28.9">
      <c r="A30" s="8"/>
      <c r="B30" s="93" t="s">
        <v>30</v>
      </c>
      <c r="C30" s="94" t="s">
        <v>31</v>
      </c>
      <c r="D30" s="95" t="s">
        <v>32</v>
      </c>
      <c r="E30" s="9"/>
      <c r="F30"/>
      <c r="G30"/>
      <c r="H30"/>
      <c r="I30"/>
      <c r="J30"/>
      <c r="K30"/>
      <c r="L30"/>
      <c r="M30"/>
      <c r="N30"/>
      <c r="O30"/>
      <c r="P30"/>
      <c r="Q30"/>
      <c r="R30"/>
      <c r="S30"/>
      <c r="T30"/>
      <c r="U30"/>
      <c r="V30"/>
      <c r="W30"/>
      <c r="X30"/>
      <c r="Y30"/>
      <c r="Z30"/>
      <c r="AA30"/>
    </row>
    <row r="31" spans="1:27" ht="14.45">
      <c r="A31" s="8"/>
      <c r="B31" s="151" t="s">
        <v>33</v>
      </c>
      <c r="C31" s="152"/>
      <c r="D31" s="153"/>
      <c r="E31" s="9"/>
      <c r="F31"/>
      <c r="G31"/>
      <c r="H31"/>
      <c r="I31"/>
      <c r="J31"/>
      <c r="K31"/>
      <c r="L31"/>
      <c r="M31"/>
      <c r="N31"/>
      <c r="O31"/>
      <c r="P31"/>
      <c r="Q31"/>
      <c r="R31"/>
      <c r="S31"/>
      <c r="T31"/>
      <c r="U31"/>
      <c r="V31"/>
      <c r="W31"/>
      <c r="X31"/>
      <c r="Y31"/>
      <c r="Z31"/>
      <c r="AA31"/>
    </row>
    <row r="32" spans="1:27" ht="14.45">
      <c r="A32" s="8"/>
      <c r="B32" s="96">
        <v>1</v>
      </c>
      <c r="C32" s="91" t="s">
        <v>34</v>
      </c>
      <c r="D32" s="97" t="s">
        <v>35</v>
      </c>
      <c r="E32" s="9"/>
      <c r="F32"/>
      <c r="G32"/>
      <c r="H32"/>
      <c r="I32"/>
      <c r="J32"/>
      <c r="K32"/>
      <c r="L32"/>
      <c r="M32"/>
      <c r="N32"/>
      <c r="O32"/>
      <c r="P32"/>
      <c r="Q32"/>
      <c r="R32"/>
      <c r="S32"/>
      <c r="T32"/>
      <c r="U32"/>
      <c r="V32"/>
      <c r="W32"/>
      <c r="X32"/>
      <c r="Y32"/>
      <c r="Z32"/>
      <c r="AA32"/>
    </row>
    <row r="33" spans="1:27" ht="14.45">
      <c r="A33" s="8"/>
      <c r="B33" s="166">
        <v>2</v>
      </c>
      <c r="C33" s="98" t="s">
        <v>36</v>
      </c>
      <c r="D33" s="169"/>
      <c r="E33" s="9"/>
      <c r="F33"/>
      <c r="G33"/>
      <c r="H33"/>
      <c r="I33"/>
      <c r="J33"/>
      <c r="K33"/>
      <c r="L33"/>
      <c r="M33"/>
      <c r="N33"/>
      <c r="O33"/>
      <c r="P33"/>
      <c r="Q33"/>
      <c r="R33"/>
      <c r="S33"/>
      <c r="T33"/>
      <c r="U33"/>
      <c r="V33"/>
      <c r="W33"/>
      <c r="X33"/>
      <c r="Y33"/>
      <c r="Z33"/>
      <c r="AA33"/>
    </row>
    <row r="34" spans="1:27" ht="14.45">
      <c r="A34" s="8"/>
      <c r="B34" s="167"/>
      <c r="C34" s="99" t="s">
        <v>37</v>
      </c>
      <c r="D34" s="170"/>
      <c r="E34" s="9"/>
      <c r="F34"/>
      <c r="G34"/>
      <c r="H34"/>
      <c r="I34"/>
      <c r="J34"/>
      <c r="K34"/>
      <c r="L34"/>
      <c r="M34"/>
      <c r="N34"/>
      <c r="O34"/>
      <c r="P34"/>
      <c r="Q34"/>
      <c r="R34"/>
      <c r="S34"/>
      <c r="T34"/>
      <c r="U34"/>
      <c r="V34"/>
      <c r="W34"/>
      <c r="X34"/>
      <c r="Y34"/>
      <c r="Z34"/>
      <c r="AA34"/>
    </row>
    <row r="35" spans="1:27" ht="95.25" customHeight="1">
      <c r="A35" s="8"/>
      <c r="B35" s="167"/>
      <c r="C35" s="99" t="s">
        <v>38</v>
      </c>
      <c r="D35" s="170"/>
      <c r="E35" s="9"/>
      <c r="F35"/>
      <c r="G35"/>
      <c r="H35"/>
      <c r="I35"/>
      <c r="J35"/>
      <c r="K35"/>
      <c r="L35"/>
      <c r="M35"/>
      <c r="N35"/>
      <c r="O35"/>
      <c r="P35"/>
      <c r="Q35"/>
      <c r="R35"/>
      <c r="S35"/>
      <c r="T35"/>
      <c r="U35"/>
      <c r="V35"/>
      <c r="W35"/>
      <c r="X35"/>
      <c r="Y35"/>
      <c r="Z35"/>
      <c r="AA35"/>
    </row>
    <row r="36" spans="1:27" ht="28.9">
      <c r="A36" s="8"/>
      <c r="B36" s="168"/>
      <c r="C36" s="100" t="s">
        <v>39</v>
      </c>
      <c r="D36" s="171"/>
      <c r="E36" s="9"/>
      <c r="F36"/>
      <c r="G36"/>
      <c r="H36"/>
      <c r="I36"/>
      <c r="J36"/>
      <c r="K36"/>
      <c r="L36"/>
      <c r="M36"/>
      <c r="N36"/>
      <c r="O36"/>
      <c r="P36"/>
      <c r="Q36"/>
      <c r="R36"/>
      <c r="S36"/>
      <c r="T36"/>
      <c r="U36"/>
      <c r="V36"/>
      <c r="W36"/>
      <c r="X36"/>
      <c r="Y36"/>
      <c r="Z36"/>
      <c r="AA36"/>
    </row>
    <row r="37" spans="1:27" ht="22.15" customHeight="1">
      <c r="A37" s="8"/>
      <c r="B37" s="151" t="s">
        <v>40</v>
      </c>
      <c r="C37" s="152"/>
      <c r="D37" s="153"/>
      <c r="E37" s="9"/>
      <c r="F37"/>
      <c r="G37"/>
      <c r="H37"/>
      <c r="I37"/>
      <c r="J37"/>
      <c r="K37"/>
      <c r="L37"/>
      <c r="M37"/>
      <c r="N37"/>
      <c r="O37"/>
      <c r="P37"/>
      <c r="Q37"/>
      <c r="R37"/>
      <c r="S37"/>
      <c r="T37"/>
      <c r="U37"/>
      <c r="V37"/>
      <c r="W37"/>
      <c r="X37"/>
      <c r="Y37"/>
      <c r="Z37"/>
      <c r="AA37"/>
    </row>
    <row r="38" spans="1:27" ht="14.45">
      <c r="A38" s="8"/>
      <c r="B38" s="96">
        <v>3</v>
      </c>
      <c r="C38" s="91" t="s">
        <v>41</v>
      </c>
      <c r="D38" s="101"/>
      <c r="E38" s="9"/>
      <c r="F38"/>
      <c r="G38"/>
      <c r="H38"/>
      <c r="I38"/>
      <c r="J38"/>
      <c r="K38"/>
      <c r="L38"/>
      <c r="M38"/>
      <c r="N38"/>
      <c r="O38"/>
      <c r="P38"/>
      <c r="Q38"/>
      <c r="R38"/>
      <c r="S38"/>
      <c r="T38"/>
      <c r="U38"/>
      <c r="V38"/>
      <c r="W38"/>
      <c r="X38"/>
      <c r="Y38"/>
      <c r="Z38"/>
      <c r="AA38"/>
    </row>
    <row r="39" spans="1:27" ht="14.45">
      <c r="A39" s="8"/>
      <c r="B39" s="96">
        <v>4</v>
      </c>
      <c r="C39" s="91" t="s">
        <v>42</v>
      </c>
      <c r="D39" s="101"/>
      <c r="E39" s="9"/>
      <c r="F39"/>
      <c r="G39"/>
      <c r="H39"/>
      <c r="I39"/>
      <c r="J39"/>
      <c r="K39"/>
      <c r="L39"/>
      <c r="M39"/>
      <c r="N39"/>
      <c r="O39"/>
      <c r="P39"/>
      <c r="Q39"/>
      <c r="R39"/>
      <c r="S39"/>
      <c r="T39"/>
      <c r="U39"/>
      <c r="V39"/>
      <c r="W39"/>
      <c r="X39"/>
      <c r="Y39"/>
      <c r="Z39"/>
      <c r="AA39"/>
    </row>
    <row r="40" spans="1:27" ht="22.15" customHeight="1">
      <c r="A40" s="8"/>
      <c r="B40" s="151" t="s">
        <v>43</v>
      </c>
      <c r="C40" s="152"/>
      <c r="D40" s="153"/>
      <c r="E40" s="9"/>
      <c r="F40"/>
      <c r="G40"/>
      <c r="H40"/>
      <c r="I40"/>
      <c r="J40"/>
      <c r="K40"/>
      <c r="L40"/>
      <c r="M40"/>
      <c r="N40"/>
      <c r="O40"/>
      <c r="P40"/>
      <c r="Q40"/>
      <c r="R40"/>
      <c r="S40"/>
      <c r="T40"/>
      <c r="U40"/>
      <c r="V40"/>
      <c r="W40"/>
      <c r="X40"/>
      <c r="Y40"/>
      <c r="Z40"/>
      <c r="AA40"/>
    </row>
    <row r="41" spans="1:27" ht="14.45">
      <c r="A41" s="8"/>
      <c r="B41" s="96">
        <v>5</v>
      </c>
      <c r="C41" s="91" t="s">
        <v>44</v>
      </c>
      <c r="D41" s="101"/>
      <c r="E41" s="9"/>
      <c r="F41"/>
      <c r="G41"/>
      <c r="H41"/>
      <c r="I41"/>
      <c r="J41"/>
      <c r="K41"/>
      <c r="L41"/>
      <c r="M41"/>
      <c r="N41"/>
      <c r="O41"/>
      <c r="P41"/>
      <c r="Q41"/>
      <c r="R41"/>
      <c r="S41"/>
      <c r="T41"/>
      <c r="U41"/>
      <c r="V41"/>
      <c r="W41"/>
      <c r="X41"/>
      <c r="Y41"/>
      <c r="Z41"/>
      <c r="AA41"/>
    </row>
    <row r="42" spans="1:27" ht="14.45">
      <c r="A42" s="8"/>
      <c r="B42" s="102">
        <v>6</v>
      </c>
      <c r="C42" s="98" t="s">
        <v>45</v>
      </c>
      <c r="D42" s="103"/>
      <c r="E42" s="9"/>
      <c r="F42"/>
      <c r="G42"/>
      <c r="H42"/>
      <c r="I42"/>
      <c r="J42"/>
      <c r="K42"/>
      <c r="L42"/>
      <c r="M42"/>
      <c r="N42"/>
      <c r="O42"/>
      <c r="P42"/>
      <c r="Q42"/>
      <c r="R42"/>
      <c r="S42"/>
      <c r="T42"/>
      <c r="U42"/>
      <c r="V42"/>
      <c r="W42"/>
      <c r="X42"/>
      <c r="Y42"/>
      <c r="Z42"/>
      <c r="AA42"/>
    </row>
    <row r="43" spans="1:27" thickBot="1">
      <c r="A43" s="8"/>
      <c r="B43" s="104">
        <v>7</v>
      </c>
      <c r="C43" s="105" t="s">
        <v>46</v>
      </c>
      <c r="D43" s="106"/>
      <c r="E43" s="9"/>
      <c r="F43"/>
      <c r="G43"/>
      <c r="H43"/>
      <c r="I43"/>
      <c r="J43"/>
      <c r="K43"/>
      <c r="L43"/>
      <c r="M43"/>
      <c r="N43"/>
      <c r="O43"/>
      <c r="P43"/>
      <c r="Q43"/>
      <c r="R43"/>
      <c r="S43"/>
      <c r="T43"/>
      <c r="U43"/>
      <c r="V43"/>
      <c r="W43"/>
      <c r="X43"/>
      <c r="Y43"/>
      <c r="Z43"/>
      <c r="AA43"/>
    </row>
    <row r="45" spans="1:27" s="11" customFormat="1" thickBot="1">
      <c r="A45" s="6"/>
      <c r="B45" s="107" t="s">
        <v>47</v>
      </c>
      <c r="C45" s="108"/>
      <c r="D45" s="109"/>
    </row>
    <row r="46" spans="1:27" s="11" customFormat="1" thickBot="1">
      <c r="A46" s="6"/>
      <c r="B46" s="110" t="s">
        <v>48</v>
      </c>
      <c r="C46" s="108"/>
      <c r="D46" s="109"/>
    </row>
    <row r="47" spans="1:27" s="11" customFormat="1" thickBot="1">
      <c r="A47" s="6"/>
      <c r="B47" s="110"/>
      <c r="C47" s="108"/>
      <c r="D47" s="109"/>
    </row>
    <row r="48" spans="1:27" s="11" customFormat="1" thickBot="1">
      <c r="A48" s="6"/>
      <c r="B48" s="111" t="s">
        <v>49</v>
      </c>
      <c r="C48" s="108"/>
      <c r="D48" s="109"/>
    </row>
    <row r="49" spans="2:27" s="6" customFormat="1" thickBot="1">
      <c r="B49" s="111" t="s">
        <v>50</v>
      </c>
      <c r="C49" s="108"/>
      <c r="D49" s="109"/>
      <c r="E49" s="11"/>
      <c r="F49" s="11"/>
      <c r="G49" s="11"/>
      <c r="H49" s="11"/>
      <c r="I49" s="11"/>
      <c r="J49" s="11"/>
      <c r="K49" s="11"/>
      <c r="L49" s="11"/>
      <c r="M49" s="11"/>
      <c r="N49" s="11"/>
      <c r="O49" s="11"/>
      <c r="P49" s="11"/>
      <c r="Q49" s="11"/>
      <c r="R49" s="11"/>
      <c r="S49" s="11"/>
      <c r="T49" s="11"/>
      <c r="U49" s="11"/>
      <c r="V49" s="11"/>
      <c r="W49" s="11"/>
      <c r="X49" s="11"/>
      <c r="Y49" s="11"/>
      <c r="Z49" s="11"/>
      <c r="AA49" s="11"/>
    </row>
    <row r="50" spans="2:27" s="6" customFormat="1" thickBot="1">
      <c r="B50" s="110" t="s">
        <v>51</v>
      </c>
      <c r="C50" s="108"/>
      <c r="D50" s="109"/>
      <c r="E50" s="11"/>
      <c r="F50" s="11"/>
      <c r="G50" s="11"/>
      <c r="H50" s="11"/>
      <c r="I50" s="11"/>
      <c r="J50" s="11"/>
      <c r="K50" s="11"/>
      <c r="L50" s="11"/>
      <c r="M50" s="11"/>
      <c r="N50" s="11"/>
      <c r="O50" s="11"/>
      <c r="P50" s="11"/>
      <c r="Q50" s="11"/>
      <c r="R50" s="11"/>
      <c r="S50" s="11"/>
      <c r="T50" s="11"/>
      <c r="U50" s="11"/>
      <c r="V50" s="11"/>
      <c r="W50" s="11"/>
      <c r="X50" s="11"/>
      <c r="Y50" s="11"/>
      <c r="Z50" s="11"/>
      <c r="AA50" s="11"/>
    </row>
    <row r="51" spans="2:27" s="6" customFormat="1" thickBot="1">
      <c r="B51" s="110" t="s">
        <v>52</v>
      </c>
      <c r="C51" s="108"/>
      <c r="D51" s="109"/>
      <c r="E51" s="11"/>
      <c r="F51" s="11"/>
      <c r="G51" s="11"/>
      <c r="H51" s="11"/>
      <c r="I51" s="11"/>
      <c r="J51" s="11"/>
      <c r="K51" s="11"/>
      <c r="L51" s="11"/>
      <c r="M51" s="11"/>
      <c r="N51" s="11"/>
      <c r="O51" s="11"/>
      <c r="P51" s="11"/>
      <c r="Q51" s="11"/>
      <c r="R51" s="11"/>
      <c r="S51" s="11"/>
      <c r="T51" s="11"/>
      <c r="U51" s="11"/>
      <c r="V51" s="11"/>
      <c r="W51" s="11"/>
      <c r="X51" s="11"/>
      <c r="Y51" s="11"/>
      <c r="Z51" s="11"/>
      <c r="AA51" s="11"/>
    </row>
    <row r="52" spans="2:27" s="6" customFormat="1" thickBot="1">
      <c r="B52" s="107" t="s">
        <v>53</v>
      </c>
      <c r="C52" s="108"/>
      <c r="D52" s="109"/>
      <c r="E52" s="11"/>
      <c r="F52" s="11"/>
      <c r="G52" s="11"/>
      <c r="H52" s="11"/>
      <c r="I52" s="11"/>
      <c r="J52" s="11"/>
      <c r="K52" s="11"/>
      <c r="L52" s="11"/>
      <c r="M52" s="11"/>
      <c r="N52" s="11"/>
      <c r="O52" s="11"/>
      <c r="P52" s="11"/>
      <c r="Q52" s="11"/>
      <c r="R52" s="11"/>
      <c r="S52" s="11"/>
      <c r="T52" s="11"/>
      <c r="U52" s="11"/>
      <c r="V52" s="11"/>
      <c r="W52" s="11"/>
      <c r="X52" s="11"/>
      <c r="Y52" s="11"/>
      <c r="Z52" s="11"/>
      <c r="AA52" s="11"/>
    </row>
    <row r="53" spans="2:27" s="6" customFormat="1" thickBot="1">
      <c r="B53" s="110" t="s">
        <v>54</v>
      </c>
      <c r="C53" s="108"/>
      <c r="D53" s="109"/>
      <c r="E53" s="11"/>
      <c r="F53" s="11"/>
      <c r="G53" s="11"/>
      <c r="H53" s="11"/>
      <c r="I53" s="11"/>
      <c r="J53" s="11"/>
      <c r="K53" s="11"/>
      <c r="L53" s="11"/>
      <c r="M53" s="11"/>
      <c r="N53" s="11"/>
      <c r="O53" s="11"/>
      <c r="P53" s="11"/>
      <c r="Q53" s="11"/>
      <c r="R53" s="11"/>
      <c r="S53" s="11"/>
      <c r="T53" s="11"/>
      <c r="U53" s="11"/>
      <c r="V53" s="11"/>
      <c r="W53" s="11"/>
      <c r="X53" s="11"/>
      <c r="Y53" s="11"/>
      <c r="Z53" s="11"/>
      <c r="AA53" s="11"/>
    </row>
    <row r="54" spans="2:27" s="6" customFormat="1" thickBot="1">
      <c r="B54" s="107" t="s">
        <v>55</v>
      </c>
      <c r="C54" s="108"/>
      <c r="D54" s="109"/>
      <c r="E54" s="11"/>
      <c r="F54" s="11"/>
      <c r="G54" s="11"/>
      <c r="H54" s="11"/>
      <c r="I54" s="11"/>
      <c r="J54" s="11"/>
      <c r="K54" s="11"/>
      <c r="L54" s="11"/>
      <c r="M54" s="11"/>
      <c r="N54" s="11"/>
      <c r="O54" s="11"/>
      <c r="P54" s="11"/>
      <c r="Q54" s="11"/>
      <c r="R54" s="11"/>
      <c r="S54" s="11"/>
      <c r="T54" s="11"/>
      <c r="U54" s="11"/>
      <c r="V54" s="11"/>
      <c r="W54" s="11"/>
      <c r="X54" s="11"/>
      <c r="Y54" s="11"/>
      <c r="Z54" s="11"/>
      <c r="AA54" s="11"/>
    </row>
    <row r="56" spans="2:27" s="6" customFormat="1" thickBot="1">
      <c r="B56" s="112" t="s">
        <v>56</v>
      </c>
      <c r="C56" s="108"/>
      <c r="D56" s="109"/>
      <c r="E56" s="11"/>
      <c r="F56" s="11"/>
      <c r="G56" s="11"/>
      <c r="H56" s="11"/>
      <c r="I56" s="11"/>
      <c r="J56" s="11"/>
      <c r="K56" s="11"/>
      <c r="L56" s="11"/>
      <c r="M56" s="11"/>
      <c r="N56" s="11"/>
      <c r="O56" s="11"/>
      <c r="P56" s="11"/>
      <c r="Q56" s="11"/>
      <c r="R56" s="11"/>
      <c r="S56" s="11"/>
      <c r="T56" s="11"/>
      <c r="U56" s="11"/>
      <c r="V56" s="11"/>
      <c r="W56" s="11"/>
      <c r="X56" s="11"/>
      <c r="Y56" s="11"/>
      <c r="Z56" s="11"/>
      <c r="AA56" s="11"/>
    </row>
    <row r="57" spans="2:27" s="6" customFormat="1" thickBot="1">
      <c r="B57" s="113"/>
      <c r="C57" s="108"/>
      <c r="D57" s="109"/>
      <c r="E57" s="11"/>
      <c r="F57" s="11"/>
      <c r="G57" s="11"/>
      <c r="H57" s="11"/>
      <c r="I57" s="11"/>
      <c r="J57" s="11"/>
      <c r="K57" s="11"/>
      <c r="L57" s="11"/>
      <c r="M57" s="11"/>
      <c r="N57" s="11"/>
      <c r="O57" s="11"/>
      <c r="P57" s="11"/>
      <c r="Q57" s="11"/>
      <c r="R57" s="11"/>
      <c r="S57" s="11"/>
      <c r="T57" s="11"/>
      <c r="U57" s="11"/>
      <c r="V57" s="11"/>
      <c r="W57" s="11"/>
      <c r="X57" s="11"/>
      <c r="Y57" s="11"/>
      <c r="Z57" s="11"/>
      <c r="AA57" s="11"/>
    </row>
    <row r="58" spans="2:27" s="6" customFormat="1" thickBot="1">
      <c r="B58" s="114" t="s">
        <v>57</v>
      </c>
      <c r="C58" s="108"/>
      <c r="D58" s="109"/>
      <c r="E58" s="11"/>
      <c r="F58" s="11"/>
      <c r="G58" s="11"/>
      <c r="H58" s="11"/>
      <c r="I58" s="11"/>
      <c r="J58" s="11"/>
      <c r="K58" s="11"/>
      <c r="L58" s="11"/>
      <c r="M58" s="11"/>
      <c r="N58" s="11"/>
      <c r="O58" s="11"/>
      <c r="P58" s="11"/>
      <c r="Q58" s="11"/>
      <c r="R58" s="11"/>
      <c r="S58" s="11"/>
      <c r="T58" s="11"/>
      <c r="U58" s="11"/>
      <c r="V58" s="11"/>
      <c r="W58" s="11"/>
      <c r="X58" s="11"/>
      <c r="Y58" s="11"/>
      <c r="Z58" s="11"/>
      <c r="AA58" s="11"/>
    </row>
    <row r="59" spans="2:27" s="6" customFormat="1" thickBot="1">
      <c r="B59" s="114" t="s">
        <v>58</v>
      </c>
      <c r="C59" s="108"/>
      <c r="D59" s="109"/>
      <c r="E59" s="11"/>
      <c r="F59" s="11"/>
      <c r="G59" s="11"/>
      <c r="H59" s="11"/>
      <c r="I59" s="11"/>
      <c r="J59" s="11"/>
      <c r="K59" s="11"/>
      <c r="L59" s="11"/>
      <c r="M59" s="11"/>
      <c r="N59" s="11"/>
      <c r="O59" s="11"/>
      <c r="P59" s="11"/>
      <c r="Q59" s="11"/>
      <c r="R59" s="11"/>
      <c r="S59" s="11"/>
      <c r="T59" s="11"/>
      <c r="U59" s="11"/>
      <c r="V59" s="11"/>
      <c r="W59" s="11"/>
      <c r="X59" s="11"/>
      <c r="Y59" s="11"/>
      <c r="Z59" s="11"/>
      <c r="AA59" s="11"/>
    </row>
  </sheetData>
  <mergeCells count="27">
    <mergeCell ref="B6:D6"/>
    <mergeCell ref="A1:A5"/>
    <mergeCell ref="B1:D1"/>
    <mergeCell ref="B2:D2"/>
    <mergeCell ref="B3:D3"/>
    <mergeCell ref="B4:D4"/>
    <mergeCell ref="B19:D19"/>
    <mergeCell ref="B7:D7"/>
    <mergeCell ref="B8:D8"/>
    <mergeCell ref="B9:D9"/>
    <mergeCell ref="B10:D10"/>
    <mergeCell ref="B12:D12"/>
    <mergeCell ref="B13:D13"/>
    <mergeCell ref="B14:D14"/>
    <mergeCell ref="B15:D15"/>
    <mergeCell ref="B16:D16"/>
    <mergeCell ref="B17:D17"/>
    <mergeCell ref="B18:D18"/>
    <mergeCell ref="B37:D37"/>
    <mergeCell ref="B40:D40"/>
    <mergeCell ref="B20:D20"/>
    <mergeCell ref="B26:D26"/>
    <mergeCell ref="B27:D27"/>
    <mergeCell ref="B29:D29"/>
    <mergeCell ref="B31:D31"/>
    <mergeCell ref="B33:B36"/>
    <mergeCell ref="D33:D36"/>
  </mergeCells>
  <pageMargins left="0.7" right="0.7" top="0.75" bottom="0.75" header="0.3" footer="0.3"/>
  <pageSetup paperSize="9" scale="43"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DI471"/>
  <sheetViews>
    <sheetView showGridLines="0" zoomScale="90" zoomScaleNormal="90" workbookViewId="0">
      <pane ySplit="2" topLeftCell="A3" activePane="bottomLeft" state="frozen"/>
      <selection pane="bottomLeft" sqref="A1:D1"/>
    </sheetView>
  </sheetViews>
  <sheetFormatPr defaultColWidth="8.7109375" defaultRowHeight="21.6" thickBottom="1"/>
  <cols>
    <col min="1" max="2" width="8.7109375" style="125"/>
    <col min="3" max="3" width="17.28515625" style="116" customWidth="1"/>
    <col min="4" max="4" width="72" style="59" customWidth="1"/>
    <col min="5" max="5" width="66.5703125" style="60" customWidth="1"/>
    <col min="6" max="6" width="27.7109375" style="60" customWidth="1"/>
    <col min="7" max="7" width="53.7109375" style="61" customWidth="1"/>
    <col min="8" max="8" width="1.42578125" style="19" customWidth="1"/>
    <col min="9" max="9" width="6.5703125" style="62" hidden="1" customWidth="1"/>
    <col min="10" max="10" width="9.7109375" style="63" hidden="1" customWidth="1"/>
    <col min="11" max="11" width="9.7109375" style="64" hidden="1" customWidth="1"/>
    <col min="12" max="12" width="10.28515625" style="65" hidden="1" customWidth="1"/>
    <col min="13" max="15" width="8.7109375" style="65" hidden="1" customWidth="1"/>
    <col min="16" max="16" width="18.42578125" style="66" hidden="1" customWidth="1"/>
    <col min="17" max="17" width="1.42578125" style="23" hidden="1" customWidth="1"/>
    <col min="18" max="18" width="18.42578125" style="21" hidden="1" customWidth="1"/>
    <col min="19" max="19" width="35.28515625" style="21" customWidth="1"/>
    <col min="20" max="22" width="8.7109375" style="21" bestFit="1" customWidth="1"/>
    <col min="23" max="16384" width="8.7109375" style="21"/>
  </cols>
  <sheetData>
    <row r="1" spans="1:113" s="126" customFormat="1" ht="18.600000000000001" customHeight="1" thickBot="1">
      <c r="A1" s="222" t="s">
        <v>59</v>
      </c>
      <c r="B1" s="223"/>
      <c r="C1" s="223"/>
      <c r="D1" s="224"/>
      <c r="E1" s="237" t="s">
        <v>60</v>
      </c>
      <c r="F1" s="238"/>
      <c r="G1" s="239"/>
      <c r="H1" s="19"/>
      <c r="I1" s="231" t="s">
        <v>61</v>
      </c>
      <c r="J1" s="232"/>
      <c r="K1" s="232"/>
      <c r="L1" s="232"/>
      <c r="M1" s="232"/>
      <c r="N1" s="232"/>
      <c r="O1" s="232"/>
      <c r="P1" s="233"/>
      <c r="Q1" s="19"/>
      <c r="R1" s="20" t="s">
        <v>62</v>
      </c>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row>
    <row r="2" spans="1:113" s="126" customFormat="1" ht="24.6" thickBot="1">
      <c r="A2" s="220" t="s">
        <v>63</v>
      </c>
      <c r="B2" s="221"/>
      <c r="C2" s="130" t="s">
        <v>64</v>
      </c>
      <c r="D2" s="132" t="s">
        <v>65</v>
      </c>
      <c r="E2" s="131" t="s">
        <v>66</v>
      </c>
      <c r="F2" s="22" t="s">
        <v>67</v>
      </c>
      <c r="G2" s="117" t="s">
        <v>68</v>
      </c>
      <c r="H2" s="23"/>
      <c r="I2" s="24" t="s">
        <v>69</v>
      </c>
      <c r="J2" s="24" t="s">
        <v>70</v>
      </c>
      <c r="K2" s="24" t="s">
        <v>71</v>
      </c>
      <c r="L2" s="240" t="s">
        <v>72</v>
      </c>
      <c r="M2" s="240"/>
      <c r="N2" s="240"/>
      <c r="O2" s="240"/>
      <c r="P2" s="24" t="s">
        <v>73</v>
      </c>
      <c r="Q2" s="25"/>
      <c r="R2" s="26" t="s">
        <v>74</v>
      </c>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row>
    <row r="3" spans="1:113" s="127" customFormat="1" ht="24">
      <c r="A3" s="212" t="s">
        <v>75</v>
      </c>
      <c r="B3" s="213"/>
      <c r="C3" s="242" t="s">
        <v>76</v>
      </c>
      <c r="D3" s="135" t="s">
        <v>77</v>
      </c>
      <c r="E3" s="27"/>
      <c r="F3" s="27"/>
      <c r="G3" s="27"/>
      <c r="H3" s="23"/>
      <c r="I3" s="28" t="s">
        <v>69</v>
      </c>
      <c r="J3" s="243" t="str" cm="1">
        <f t="array" ref="J3">IF((AND(I3:I7=1)), "Fully Mapped", "Not/ Partially Mapped")</f>
        <v>Not/ Partially Mapped</v>
      </c>
      <c r="K3" s="226" t="e">
        <f>SUM('Workings out'!B5:B28)</f>
        <v>#REF!</v>
      </c>
      <c r="L3" s="29"/>
      <c r="M3" s="29"/>
      <c r="N3" s="29"/>
      <c r="O3" s="29"/>
      <c r="P3" s="29"/>
      <c r="Q3" s="23"/>
      <c r="R3" s="30"/>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row>
    <row r="4" spans="1:113" ht="12">
      <c r="A4" s="214"/>
      <c r="B4" s="215"/>
      <c r="C4" s="229"/>
      <c r="D4" s="136" t="s">
        <v>78</v>
      </c>
      <c r="E4" s="31"/>
      <c r="F4" s="31"/>
      <c r="G4" s="31"/>
      <c r="H4" s="23"/>
      <c r="I4" s="32"/>
      <c r="J4" s="244"/>
      <c r="K4" s="226"/>
      <c r="L4" s="33"/>
      <c r="M4" s="33"/>
      <c r="N4" s="33"/>
      <c r="O4" s="33"/>
      <c r="P4" s="33"/>
      <c r="R4" s="34"/>
    </row>
    <row r="5" spans="1:113" ht="12">
      <c r="A5" s="214"/>
      <c r="B5" s="215"/>
      <c r="C5" s="229"/>
      <c r="D5" s="138" t="s">
        <v>79</v>
      </c>
      <c r="E5" s="31"/>
      <c r="F5" s="31"/>
      <c r="G5" s="31"/>
      <c r="H5" s="23"/>
      <c r="I5" s="32"/>
      <c r="J5" s="244"/>
      <c r="K5" s="226"/>
      <c r="L5" s="33"/>
      <c r="M5" s="33"/>
      <c r="N5" s="33"/>
      <c r="O5" s="33"/>
      <c r="P5" s="33"/>
      <c r="R5" s="34"/>
    </row>
    <row r="6" spans="1:113" ht="12">
      <c r="A6" s="214"/>
      <c r="B6" s="215"/>
      <c r="C6" s="229"/>
      <c r="D6" s="138" t="s">
        <v>80</v>
      </c>
      <c r="E6" s="31"/>
      <c r="F6" s="31"/>
      <c r="G6" s="31"/>
      <c r="H6" s="23"/>
      <c r="I6" s="32"/>
      <c r="J6" s="244"/>
      <c r="K6" s="226"/>
      <c r="L6" s="33"/>
      <c r="M6" s="33"/>
      <c r="N6" s="33"/>
      <c r="O6" s="33"/>
      <c r="P6" s="33"/>
      <c r="R6" s="34"/>
    </row>
    <row r="7" spans="1:113" ht="24.6" thickBot="1">
      <c r="A7" s="216"/>
      <c r="B7" s="217"/>
      <c r="C7" s="241"/>
      <c r="D7" s="139" t="s">
        <v>81</v>
      </c>
      <c r="E7" s="35"/>
      <c r="F7" s="35"/>
      <c r="G7" s="35"/>
      <c r="H7" s="23"/>
      <c r="I7" s="36"/>
      <c r="J7" s="244"/>
      <c r="K7" s="226"/>
      <c r="L7" s="37"/>
      <c r="M7" s="37"/>
      <c r="N7" s="37"/>
      <c r="O7" s="37"/>
      <c r="P7" s="37"/>
      <c r="R7" s="38"/>
    </row>
    <row r="8" spans="1:113" ht="24">
      <c r="A8" s="212" t="s">
        <v>82</v>
      </c>
      <c r="B8" s="213"/>
      <c r="C8" s="242" t="s">
        <v>83</v>
      </c>
      <c r="D8" s="140" t="s">
        <v>84</v>
      </c>
      <c r="E8" s="27"/>
      <c r="F8" s="27"/>
      <c r="G8" s="27"/>
      <c r="I8" s="28"/>
      <c r="J8" s="243" t="str" cm="1">
        <f t="array" ref="J8">IF((AND(I8:I16=1)), "Fully Mapped", "Not/ Partially Mapped")</f>
        <v>Not/ Partially Mapped</v>
      </c>
      <c r="K8" s="226"/>
      <c r="L8" s="29"/>
      <c r="M8" s="29"/>
      <c r="N8" s="29"/>
      <c r="O8" s="29"/>
      <c r="P8" s="29"/>
      <c r="Q8" s="19"/>
      <c r="R8" s="30"/>
    </row>
    <row r="9" spans="1:113" ht="22.15" customHeight="1">
      <c r="A9" s="214"/>
      <c r="B9" s="215"/>
      <c r="C9" s="229"/>
      <c r="D9" s="138" t="s">
        <v>85</v>
      </c>
      <c r="E9" s="31"/>
      <c r="F9" s="31"/>
      <c r="G9" s="31"/>
      <c r="H9" s="23"/>
      <c r="I9" s="32"/>
      <c r="J9" s="244"/>
      <c r="K9" s="226"/>
      <c r="L9" s="33"/>
      <c r="M9" s="33"/>
      <c r="N9" s="33"/>
      <c r="O9" s="33"/>
      <c r="P9" s="33"/>
      <c r="R9" s="34"/>
    </row>
    <row r="10" spans="1:113" ht="14.45" customHeight="1">
      <c r="A10" s="214"/>
      <c r="B10" s="215"/>
      <c r="C10" s="229"/>
      <c r="D10" s="141" t="s">
        <v>86</v>
      </c>
      <c r="E10" s="31"/>
      <c r="F10" s="31"/>
      <c r="G10" s="31"/>
      <c r="H10" s="23"/>
      <c r="I10" s="32"/>
      <c r="J10" s="244"/>
      <c r="K10" s="226"/>
      <c r="L10" s="33"/>
      <c r="M10" s="33"/>
      <c r="N10" s="33"/>
      <c r="O10" s="33"/>
      <c r="P10" s="33"/>
      <c r="R10" s="34"/>
    </row>
    <row r="11" spans="1:113" ht="14.45" customHeight="1">
      <c r="A11" s="214"/>
      <c r="B11" s="215"/>
      <c r="C11" s="229"/>
      <c r="D11" s="142" t="s">
        <v>87</v>
      </c>
      <c r="E11" s="31"/>
      <c r="F11" s="31"/>
      <c r="G11" s="31"/>
      <c r="H11" s="23"/>
      <c r="I11" s="32"/>
      <c r="J11" s="244"/>
      <c r="K11" s="226"/>
      <c r="L11" s="33"/>
      <c r="M11" s="33"/>
      <c r="N11" s="33"/>
      <c r="O11" s="33"/>
      <c r="P11" s="33"/>
      <c r="R11" s="34"/>
    </row>
    <row r="12" spans="1:113" ht="14.45" customHeight="1">
      <c r="A12" s="214"/>
      <c r="B12" s="215"/>
      <c r="C12" s="229"/>
      <c r="D12" s="138" t="s">
        <v>88</v>
      </c>
      <c r="E12" s="31"/>
      <c r="F12" s="31"/>
      <c r="G12" s="31"/>
      <c r="H12" s="23"/>
      <c r="I12" s="32"/>
      <c r="J12" s="244"/>
      <c r="K12" s="226"/>
      <c r="L12" s="33"/>
      <c r="M12" s="33"/>
      <c r="N12" s="33"/>
      <c r="O12" s="33"/>
      <c r="P12" s="33"/>
      <c r="R12" s="34"/>
    </row>
    <row r="13" spans="1:113" ht="14.45" customHeight="1">
      <c r="A13" s="214"/>
      <c r="B13" s="215"/>
      <c r="C13" s="229"/>
      <c r="D13" s="138" t="s">
        <v>89</v>
      </c>
      <c r="E13" s="31"/>
      <c r="F13" s="31"/>
      <c r="G13" s="31"/>
      <c r="H13" s="23"/>
      <c r="I13" s="32"/>
      <c r="J13" s="244"/>
      <c r="K13" s="226"/>
      <c r="L13" s="33"/>
      <c r="M13" s="33"/>
      <c r="N13" s="33"/>
      <c r="O13" s="33"/>
      <c r="P13" s="33"/>
      <c r="R13" s="34"/>
    </row>
    <row r="14" spans="1:113" ht="14.45" customHeight="1">
      <c r="A14" s="214"/>
      <c r="B14" s="215"/>
      <c r="C14" s="229"/>
      <c r="D14" s="138" t="s">
        <v>90</v>
      </c>
      <c r="E14" s="31"/>
      <c r="F14" s="31"/>
      <c r="G14" s="31"/>
      <c r="H14" s="23"/>
      <c r="I14" s="32"/>
      <c r="J14" s="244"/>
      <c r="K14" s="226"/>
      <c r="L14" s="33"/>
      <c r="M14" s="33"/>
      <c r="N14" s="33"/>
      <c r="O14" s="33"/>
      <c r="P14" s="33"/>
      <c r="R14" s="34"/>
    </row>
    <row r="15" spans="1:113" ht="24">
      <c r="A15" s="214"/>
      <c r="B15" s="215"/>
      <c r="C15" s="229"/>
      <c r="D15" s="138" t="s">
        <v>91</v>
      </c>
      <c r="E15" s="31"/>
      <c r="F15" s="31"/>
      <c r="G15" s="31"/>
      <c r="H15" s="23"/>
      <c r="I15" s="32"/>
      <c r="J15" s="244"/>
      <c r="K15" s="226"/>
      <c r="L15" s="33"/>
      <c r="M15" s="33"/>
      <c r="N15" s="33"/>
      <c r="O15" s="33"/>
      <c r="P15" s="33"/>
      <c r="R15" s="34"/>
    </row>
    <row r="16" spans="1:113" ht="24.6" thickBot="1">
      <c r="A16" s="216"/>
      <c r="B16" s="217"/>
      <c r="C16" s="241"/>
      <c r="D16" s="139" t="s">
        <v>92</v>
      </c>
      <c r="E16" s="39"/>
      <c r="F16" s="39"/>
      <c r="G16" s="39"/>
      <c r="H16" s="40"/>
      <c r="I16" s="41"/>
      <c r="J16" s="245"/>
      <c r="K16" s="226"/>
      <c r="L16" s="42"/>
      <c r="M16" s="42"/>
      <c r="N16" s="42"/>
      <c r="O16" s="42"/>
      <c r="P16" s="42"/>
      <c r="Q16" s="40"/>
      <c r="R16" s="43"/>
    </row>
    <row r="17" spans="1:113" ht="15" customHeight="1">
      <c r="A17" s="212" t="s">
        <v>93</v>
      </c>
      <c r="B17" s="213"/>
      <c r="C17" s="229" t="s">
        <v>94</v>
      </c>
      <c r="D17" s="123" t="s">
        <v>95</v>
      </c>
      <c r="E17" s="31"/>
      <c r="F17" s="31"/>
      <c r="G17" s="31"/>
      <c r="H17" s="23"/>
      <c r="I17" s="32"/>
      <c r="J17" s="244"/>
      <c r="K17" s="226"/>
      <c r="L17" s="33"/>
      <c r="M17" s="33"/>
      <c r="N17" s="33"/>
      <c r="O17" s="33"/>
      <c r="P17" s="33"/>
      <c r="R17" s="34"/>
    </row>
    <row r="18" spans="1:113" ht="14.45" customHeight="1">
      <c r="A18" s="214"/>
      <c r="B18" s="215"/>
      <c r="C18" s="229"/>
      <c r="D18" s="138" t="s">
        <v>96</v>
      </c>
      <c r="E18" s="31"/>
      <c r="F18" s="31"/>
      <c r="G18" s="31"/>
      <c r="H18" s="23"/>
      <c r="I18" s="32"/>
      <c r="J18" s="244"/>
      <c r="K18" s="226"/>
      <c r="L18" s="33"/>
      <c r="M18" s="33"/>
      <c r="N18" s="33"/>
      <c r="O18" s="33"/>
      <c r="P18" s="33"/>
      <c r="R18" s="34"/>
    </row>
    <row r="19" spans="1:113" ht="28.15" customHeight="1">
      <c r="A19" s="214"/>
      <c r="B19" s="215"/>
      <c r="C19" s="229"/>
      <c r="D19" s="141" t="s">
        <v>97</v>
      </c>
      <c r="E19" s="31"/>
      <c r="F19" s="31"/>
      <c r="G19" s="31"/>
      <c r="H19" s="23"/>
      <c r="I19" s="32"/>
      <c r="J19" s="244"/>
      <c r="K19" s="226"/>
      <c r="L19" s="33"/>
      <c r="M19" s="33"/>
      <c r="N19" s="33"/>
      <c r="O19" s="33"/>
      <c r="P19" s="33"/>
      <c r="R19" s="34"/>
    </row>
    <row r="20" spans="1:113" ht="14.45" customHeight="1">
      <c r="A20" s="214"/>
      <c r="B20" s="215"/>
      <c r="C20" s="229"/>
      <c r="D20" s="142" t="s">
        <v>98</v>
      </c>
      <c r="E20" s="31"/>
      <c r="F20" s="31"/>
      <c r="G20" s="31"/>
      <c r="H20" s="23"/>
      <c r="I20" s="32"/>
      <c r="J20" s="244"/>
      <c r="K20" s="226"/>
      <c r="L20" s="33"/>
      <c r="M20" s="33"/>
      <c r="N20" s="33"/>
      <c r="O20" s="33"/>
      <c r="P20" s="33"/>
      <c r="R20" s="34"/>
    </row>
    <row r="21" spans="1:113" ht="14.45" customHeight="1">
      <c r="A21" s="214"/>
      <c r="B21" s="215"/>
      <c r="C21" s="229"/>
      <c r="D21" s="138" t="s">
        <v>99</v>
      </c>
      <c r="E21" s="31"/>
      <c r="F21" s="31"/>
      <c r="G21" s="31"/>
      <c r="H21" s="23"/>
      <c r="I21" s="32"/>
      <c r="J21" s="244"/>
      <c r="K21" s="226"/>
      <c r="L21" s="33"/>
      <c r="M21" s="33"/>
      <c r="N21" s="33"/>
      <c r="O21" s="33"/>
      <c r="P21" s="33"/>
      <c r="R21" s="34"/>
    </row>
    <row r="22" spans="1:113" ht="36">
      <c r="A22" s="214"/>
      <c r="B22" s="215"/>
      <c r="C22" s="229"/>
      <c r="D22" s="138" t="s">
        <v>100</v>
      </c>
      <c r="E22" s="31"/>
      <c r="F22" s="31"/>
      <c r="G22" s="31"/>
      <c r="H22" s="23"/>
      <c r="I22" s="32"/>
      <c r="J22" s="244"/>
      <c r="K22" s="226"/>
      <c r="L22" s="33"/>
      <c r="M22" s="33"/>
      <c r="N22" s="33"/>
      <c r="O22" s="33"/>
      <c r="P22" s="33"/>
      <c r="R22" s="34"/>
    </row>
    <row r="23" spans="1:113" ht="14.45" customHeight="1">
      <c r="A23" s="214"/>
      <c r="B23" s="215"/>
      <c r="C23" s="229"/>
      <c r="D23" s="138" t="s">
        <v>101</v>
      </c>
      <c r="E23" s="31"/>
      <c r="F23" s="31"/>
      <c r="G23" s="31"/>
      <c r="H23" s="23"/>
      <c r="I23" s="32"/>
      <c r="J23" s="244"/>
      <c r="K23" s="226"/>
      <c r="L23" s="33"/>
      <c r="M23" s="33"/>
      <c r="N23" s="33"/>
      <c r="O23" s="33"/>
      <c r="P23" s="33"/>
      <c r="R23" s="34"/>
    </row>
    <row r="24" spans="1:113" ht="72">
      <c r="A24" s="214"/>
      <c r="B24" s="215"/>
      <c r="C24" s="229"/>
      <c r="D24" s="138" t="s">
        <v>102</v>
      </c>
      <c r="E24" s="31"/>
      <c r="F24" s="31"/>
      <c r="G24" s="31"/>
      <c r="H24" s="23"/>
      <c r="I24" s="32"/>
      <c r="J24" s="244"/>
      <c r="K24" s="226"/>
      <c r="L24" s="33"/>
      <c r="M24" s="33"/>
      <c r="N24" s="33"/>
      <c r="O24" s="33"/>
      <c r="P24" s="33"/>
      <c r="R24" s="34"/>
    </row>
    <row r="25" spans="1:113" ht="72.599999999999994" thickBot="1">
      <c r="A25" s="216"/>
      <c r="B25" s="217"/>
      <c r="C25" s="241"/>
      <c r="D25" s="139" t="s">
        <v>103</v>
      </c>
      <c r="E25" s="44"/>
      <c r="F25" s="45"/>
      <c r="G25" s="45"/>
      <c r="H25" s="23"/>
      <c r="I25" s="32" t="s">
        <v>69</v>
      </c>
      <c r="J25" s="225"/>
      <c r="K25" s="226"/>
      <c r="L25" s="46"/>
      <c r="M25" s="46"/>
      <c r="N25" s="46"/>
      <c r="O25" s="46"/>
      <c r="P25" s="46"/>
      <c r="R25" s="47"/>
    </row>
    <row r="26" spans="1:113" s="126" customFormat="1" ht="15" customHeight="1" thickBot="1">
      <c r="A26" s="218"/>
      <c r="B26" s="219"/>
      <c r="C26" s="129" t="s">
        <v>104</v>
      </c>
      <c r="D26" s="124" t="s">
        <v>65</v>
      </c>
      <c r="E26" s="246"/>
      <c r="F26" s="247"/>
      <c r="G26" s="247"/>
      <c r="H26" s="247"/>
      <c r="I26" s="247"/>
      <c r="J26" s="247"/>
      <c r="K26" s="247"/>
      <c r="L26" s="247"/>
      <c r="M26" s="247"/>
      <c r="N26" s="247"/>
      <c r="O26" s="247"/>
      <c r="P26" s="247"/>
      <c r="Q26" s="247"/>
      <c r="R26" s="248"/>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row>
    <row r="27" spans="1:113" s="127" customFormat="1" ht="24.6" thickBot="1">
      <c r="A27" s="212" t="s">
        <v>105</v>
      </c>
      <c r="B27" s="213"/>
      <c r="C27" s="242" t="s">
        <v>106</v>
      </c>
      <c r="D27" s="143" t="s">
        <v>107</v>
      </c>
      <c r="E27" s="27"/>
      <c r="F27" s="27"/>
      <c r="G27" s="27"/>
      <c r="H27" s="19"/>
      <c r="I27" s="28" t="s">
        <v>69</v>
      </c>
      <c r="J27" s="243" t="e" cm="1">
        <f t="array" aca="1" ref="J27" ca="1">IF((AND(I27:I46:G=1)), "Fully Mapped", "Not/ Partially Mapped")</f>
        <v>#NAME?</v>
      </c>
      <c r="K27" s="225">
        <f>SUM('Workings out'!C5:C47)</f>
        <v>0</v>
      </c>
      <c r="L27" s="33"/>
      <c r="M27" s="33"/>
      <c r="N27" s="33"/>
      <c r="O27" s="33"/>
      <c r="P27" s="33"/>
      <c r="Q27" s="23"/>
      <c r="R27" s="34"/>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row>
    <row r="28" spans="1:113" s="127" customFormat="1" ht="15" customHeight="1" thickBot="1">
      <c r="A28" s="214"/>
      <c r="B28" s="215"/>
      <c r="C28" s="229"/>
      <c r="D28" s="144" t="s">
        <v>108</v>
      </c>
      <c r="E28" s="31"/>
      <c r="F28" s="31"/>
      <c r="G28" s="31"/>
      <c r="H28" s="23"/>
      <c r="I28" s="32"/>
      <c r="J28" s="244"/>
      <c r="K28" s="225"/>
      <c r="L28" s="33"/>
      <c r="M28" s="33"/>
      <c r="N28" s="33"/>
      <c r="O28" s="33"/>
      <c r="P28" s="33"/>
      <c r="Q28" s="23"/>
      <c r="R28" s="34"/>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row>
    <row r="29" spans="1:113" s="127" customFormat="1" ht="24.6" thickBot="1">
      <c r="A29" s="214"/>
      <c r="B29" s="215"/>
      <c r="C29" s="229"/>
      <c r="D29" s="141" t="s">
        <v>109</v>
      </c>
      <c r="E29" s="31"/>
      <c r="F29" s="31"/>
      <c r="G29" s="31"/>
      <c r="H29" s="23"/>
      <c r="I29" s="32"/>
      <c r="J29" s="244"/>
      <c r="K29" s="225"/>
      <c r="L29" s="33"/>
      <c r="M29" s="33"/>
      <c r="N29" s="33"/>
      <c r="O29" s="33"/>
      <c r="P29" s="33"/>
      <c r="Q29" s="23"/>
      <c r="R29" s="34"/>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row>
    <row r="30" spans="1:113" s="127" customFormat="1" ht="15" customHeight="1" thickBot="1">
      <c r="A30" s="214"/>
      <c r="B30" s="215"/>
      <c r="C30" s="229"/>
      <c r="D30" s="142" t="s">
        <v>110</v>
      </c>
      <c r="E30" s="31"/>
      <c r="F30" s="31"/>
      <c r="G30" s="31"/>
      <c r="H30" s="23"/>
      <c r="I30" s="32"/>
      <c r="J30" s="244"/>
      <c r="K30" s="225"/>
      <c r="L30" s="33"/>
      <c r="M30" s="33"/>
      <c r="N30" s="33"/>
      <c r="O30" s="33"/>
      <c r="P30" s="33"/>
      <c r="Q30" s="23"/>
      <c r="R30" s="34"/>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row>
    <row r="31" spans="1:113" s="127" customFormat="1" ht="15" customHeight="1" thickBot="1">
      <c r="A31" s="214"/>
      <c r="B31" s="215"/>
      <c r="C31" s="229"/>
      <c r="D31" s="141" t="s">
        <v>111</v>
      </c>
      <c r="E31" s="31"/>
      <c r="F31" s="31"/>
      <c r="G31" s="31"/>
      <c r="H31" s="23"/>
      <c r="I31" s="32"/>
      <c r="J31" s="244"/>
      <c r="K31" s="225"/>
      <c r="L31" s="33"/>
      <c r="M31" s="33"/>
      <c r="N31" s="33"/>
      <c r="O31" s="33"/>
      <c r="P31" s="33"/>
      <c r="Q31" s="23"/>
      <c r="R31" s="34"/>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row>
    <row r="32" spans="1:113" s="127" customFormat="1" ht="15" customHeight="1" thickBot="1">
      <c r="A32" s="214"/>
      <c r="B32" s="215"/>
      <c r="C32" s="229"/>
      <c r="D32" s="142" t="s">
        <v>112</v>
      </c>
      <c r="E32" s="31"/>
      <c r="F32" s="31"/>
      <c r="G32" s="31"/>
      <c r="H32" s="23"/>
      <c r="I32" s="32"/>
      <c r="J32" s="244"/>
      <c r="K32" s="225"/>
      <c r="L32" s="33"/>
      <c r="M32" s="33"/>
      <c r="N32" s="33"/>
      <c r="O32" s="33"/>
      <c r="P32" s="33"/>
      <c r="Q32" s="23"/>
      <c r="R32" s="34"/>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row>
    <row r="33" spans="1:113" s="127" customFormat="1" ht="15" customHeight="1" thickBot="1">
      <c r="A33" s="214"/>
      <c r="B33" s="215"/>
      <c r="C33" s="229"/>
      <c r="D33" s="138" t="s">
        <v>98</v>
      </c>
      <c r="E33" s="31"/>
      <c r="F33" s="31"/>
      <c r="G33" s="31"/>
      <c r="H33" s="23"/>
      <c r="I33" s="32"/>
      <c r="J33" s="244"/>
      <c r="K33" s="225"/>
      <c r="L33" s="33"/>
      <c r="M33" s="33"/>
      <c r="N33" s="33"/>
      <c r="O33" s="33"/>
      <c r="P33" s="33"/>
      <c r="Q33" s="23"/>
      <c r="R33" s="34"/>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row>
    <row r="34" spans="1:113" s="127" customFormat="1" ht="15" customHeight="1" thickBot="1">
      <c r="A34" s="214"/>
      <c r="B34" s="215"/>
      <c r="C34" s="229"/>
      <c r="D34" s="138" t="s">
        <v>113</v>
      </c>
      <c r="E34" s="31"/>
      <c r="F34" s="31"/>
      <c r="G34" s="31"/>
      <c r="H34" s="23"/>
      <c r="I34" s="32"/>
      <c r="J34" s="244"/>
      <c r="K34" s="225"/>
      <c r="L34" s="33"/>
      <c r="M34" s="33"/>
      <c r="N34" s="33"/>
      <c r="O34" s="33"/>
      <c r="P34" s="33"/>
      <c r="Q34" s="23"/>
      <c r="R34" s="34"/>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row>
    <row r="35" spans="1:113" s="127" customFormat="1" ht="15" customHeight="1" thickBot="1">
      <c r="A35" s="214"/>
      <c r="B35" s="215"/>
      <c r="C35" s="229"/>
      <c r="D35" s="145" t="s">
        <v>114</v>
      </c>
      <c r="E35" s="31"/>
      <c r="F35" s="31"/>
      <c r="G35" s="31"/>
      <c r="H35" s="23"/>
      <c r="I35" s="32"/>
      <c r="J35" s="244"/>
      <c r="K35" s="225"/>
      <c r="L35" s="33"/>
      <c r="M35" s="33"/>
      <c r="N35" s="33"/>
      <c r="O35" s="33"/>
      <c r="P35" s="33"/>
      <c r="Q35" s="23"/>
      <c r="R35" s="34"/>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row>
    <row r="36" spans="1:113" s="127" customFormat="1" ht="15" customHeight="1" thickBot="1">
      <c r="A36" s="214"/>
      <c r="B36" s="215"/>
      <c r="C36" s="229"/>
      <c r="D36" s="141" t="s">
        <v>115</v>
      </c>
      <c r="E36" s="31"/>
      <c r="F36" s="31"/>
      <c r="G36" s="31"/>
      <c r="H36" s="23"/>
      <c r="I36" s="32"/>
      <c r="J36" s="244"/>
      <c r="K36" s="225"/>
      <c r="L36" s="33"/>
      <c r="M36" s="33"/>
      <c r="N36" s="33"/>
      <c r="O36" s="33"/>
      <c r="P36" s="33"/>
      <c r="Q36" s="23"/>
      <c r="R36" s="34"/>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row>
    <row r="37" spans="1:113" s="127" customFormat="1" ht="15" customHeight="1" thickBot="1">
      <c r="A37" s="214"/>
      <c r="B37" s="215"/>
      <c r="C37" s="229"/>
      <c r="D37" s="142" t="s">
        <v>116</v>
      </c>
      <c r="E37" s="31"/>
      <c r="F37" s="31"/>
      <c r="G37" s="31"/>
      <c r="H37" s="23"/>
      <c r="I37" s="32"/>
      <c r="J37" s="244"/>
      <c r="K37" s="225"/>
      <c r="L37" s="33"/>
      <c r="M37" s="33"/>
      <c r="N37" s="33"/>
      <c r="O37" s="33"/>
      <c r="P37" s="33"/>
      <c r="Q37" s="23"/>
      <c r="R37" s="34"/>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row>
    <row r="38" spans="1:113" s="127" customFormat="1" ht="24.6" thickBot="1">
      <c r="A38" s="214"/>
      <c r="B38" s="215"/>
      <c r="C38" s="229"/>
      <c r="D38" s="138" t="s">
        <v>117</v>
      </c>
      <c r="E38" s="31"/>
      <c r="F38" s="31"/>
      <c r="G38" s="31"/>
      <c r="H38" s="23"/>
      <c r="I38" s="32"/>
      <c r="J38" s="244"/>
      <c r="K38" s="225"/>
      <c r="L38" s="33"/>
      <c r="M38" s="33"/>
      <c r="N38" s="33"/>
      <c r="O38" s="33"/>
      <c r="P38" s="33"/>
      <c r="Q38" s="23"/>
      <c r="R38" s="34"/>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row>
    <row r="39" spans="1:113" s="127" customFormat="1" ht="24.6" thickBot="1">
      <c r="A39" s="214"/>
      <c r="B39" s="215"/>
      <c r="C39" s="229"/>
      <c r="D39" s="138" t="s">
        <v>118</v>
      </c>
      <c r="E39" s="31"/>
      <c r="F39" s="31"/>
      <c r="G39" s="31"/>
      <c r="H39" s="23"/>
      <c r="I39" s="32"/>
      <c r="J39" s="244"/>
      <c r="K39" s="225"/>
      <c r="L39" s="33"/>
      <c r="M39" s="33"/>
      <c r="N39" s="33"/>
      <c r="O39" s="33"/>
      <c r="P39" s="33"/>
      <c r="Q39" s="23"/>
      <c r="R39" s="34"/>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row>
    <row r="40" spans="1:113" s="127" customFormat="1" ht="15" customHeight="1" thickBot="1">
      <c r="A40" s="214"/>
      <c r="B40" s="215"/>
      <c r="C40" s="229"/>
      <c r="D40" s="141" t="s">
        <v>119</v>
      </c>
      <c r="E40" s="31"/>
      <c r="F40" s="31"/>
      <c r="G40" s="31"/>
      <c r="H40" s="23"/>
      <c r="I40" s="32"/>
      <c r="J40" s="244"/>
      <c r="K40" s="225"/>
      <c r="L40" s="33"/>
      <c r="M40" s="33"/>
      <c r="N40" s="33"/>
      <c r="O40" s="33"/>
      <c r="P40" s="33"/>
      <c r="Q40" s="23"/>
      <c r="R40" s="34"/>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row>
    <row r="41" spans="1:113" s="127" customFormat="1" ht="24.6" thickBot="1">
      <c r="A41" s="214"/>
      <c r="B41" s="215"/>
      <c r="C41" s="229"/>
      <c r="D41" s="141" t="s">
        <v>120</v>
      </c>
      <c r="E41" s="31"/>
      <c r="F41" s="31"/>
      <c r="G41" s="31"/>
      <c r="H41" s="23"/>
      <c r="I41" s="32"/>
      <c r="J41" s="244"/>
      <c r="K41" s="225"/>
      <c r="L41" s="33"/>
      <c r="M41" s="33"/>
      <c r="N41" s="33"/>
      <c r="O41" s="33"/>
      <c r="P41" s="33"/>
      <c r="Q41" s="23"/>
      <c r="R41" s="34"/>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row>
    <row r="42" spans="1:113" s="127" customFormat="1" ht="15" customHeight="1" thickBot="1">
      <c r="A42" s="214"/>
      <c r="B42" s="215"/>
      <c r="C42" s="229"/>
      <c r="D42" s="142" t="s">
        <v>121</v>
      </c>
      <c r="E42" s="31"/>
      <c r="F42" s="31"/>
      <c r="G42" s="31"/>
      <c r="H42" s="23"/>
      <c r="I42" s="32"/>
      <c r="J42" s="244"/>
      <c r="K42" s="225"/>
      <c r="L42" s="33"/>
      <c r="M42" s="33"/>
      <c r="N42" s="33"/>
      <c r="O42" s="33"/>
      <c r="P42" s="33"/>
      <c r="Q42" s="23"/>
      <c r="R42" s="34"/>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row>
    <row r="43" spans="1:113" s="127" customFormat="1" ht="15" customHeight="1" thickBot="1">
      <c r="A43" s="214"/>
      <c r="B43" s="215"/>
      <c r="C43" s="229"/>
      <c r="D43" s="138" t="s">
        <v>122</v>
      </c>
      <c r="E43" s="31"/>
      <c r="F43" s="31"/>
      <c r="G43" s="31"/>
      <c r="H43" s="23"/>
      <c r="I43" s="32"/>
      <c r="J43" s="244"/>
      <c r="K43" s="225"/>
      <c r="L43" s="33"/>
      <c r="M43" s="33"/>
      <c r="N43" s="33"/>
      <c r="O43" s="33"/>
      <c r="P43" s="33"/>
      <c r="Q43" s="23"/>
      <c r="R43" s="34"/>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row>
    <row r="44" spans="1:113" s="127" customFormat="1" ht="15" customHeight="1" thickBot="1">
      <c r="A44" s="214"/>
      <c r="B44" s="215"/>
      <c r="C44" s="229"/>
      <c r="D44" s="145" t="s">
        <v>123</v>
      </c>
      <c r="E44" s="31"/>
      <c r="F44" s="31"/>
      <c r="G44" s="31"/>
      <c r="H44" s="23"/>
      <c r="I44" s="32"/>
      <c r="J44" s="244"/>
      <c r="K44" s="225"/>
      <c r="L44" s="33"/>
      <c r="M44" s="33"/>
      <c r="N44" s="33"/>
      <c r="O44" s="33"/>
      <c r="P44" s="33"/>
      <c r="Q44" s="23"/>
      <c r="R44" s="34"/>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row>
    <row r="45" spans="1:113" s="127" customFormat="1" ht="15" customHeight="1" thickBot="1">
      <c r="A45" s="214"/>
      <c r="B45" s="215"/>
      <c r="C45" s="229"/>
      <c r="D45" s="138" t="s">
        <v>124</v>
      </c>
      <c r="E45" s="31"/>
      <c r="F45" s="31"/>
      <c r="G45" s="31"/>
      <c r="H45" s="23"/>
      <c r="I45" s="32"/>
      <c r="J45" s="244"/>
      <c r="K45" s="225"/>
      <c r="L45" s="33"/>
      <c r="M45" s="33"/>
      <c r="N45" s="33"/>
      <c r="O45" s="33"/>
      <c r="P45" s="33"/>
      <c r="Q45" s="48"/>
      <c r="R45" s="34"/>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row>
    <row r="46" spans="1:113" s="127" customFormat="1" ht="15" customHeight="1" thickBot="1">
      <c r="A46" s="214"/>
      <c r="B46" s="215"/>
      <c r="C46" s="235"/>
      <c r="D46" s="147" t="s">
        <v>125</v>
      </c>
      <c r="E46" s="35"/>
      <c r="F46" s="35"/>
      <c r="G46" s="35"/>
      <c r="H46" s="40"/>
      <c r="I46" s="41"/>
      <c r="J46" s="245"/>
      <c r="K46" s="226"/>
      <c r="L46" s="33"/>
      <c r="M46" s="33"/>
      <c r="N46" s="33"/>
      <c r="O46" s="33"/>
      <c r="P46" s="33"/>
      <c r="Q46" s="23"/>
      <c r="R46" s="34"/>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row>
    <row r="47" spans="1:113" s="126" customFormat="1" ht="24.6" thickBot="1">
      <c r="A47" s="212" t="s">
        <v>126</v>
      </c>
      <c r="B47" s="213"/>
      <c r="C47" s="228" t="s">
        <v>127</v>
      </c>
      <c r="D47" s="148" t="s">
        <v>128</v>
      </c>
      <c r="E47" s="118"/>
      <c r="F47" s="118"/>
      <c r="G47" s="119"/>
      <c r="H47" s="23"/>
      <c r="I47" s="32" t="s">
        <v>69</v>
      </c>
      <c r="J47" s="243" t="str" cm="1">
        <f t="array" ref="J47">IF((AND(I47:I69=1)), "Fully Mapped", "Not/ Partially Mapped")</f>
        <v>Not/ Partially Mapped</v>
      </c>
      <c r="K47" s="226"/>
      <c r="L47" s="29"/>
      <c r="M47" s="29"/>
      <c r="N47" s="29"/>
      <c r="O47" s="29"/>
      <c r="P47" s="29"/>
      <c r="Q47" s="48"/>
      <c r="R47" s="30"/>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row>
    <row r="48" spans="1:113" s="127" customFormat="1" ht="15" customHeight="1" thickBot="1">
      <c r="A48" s="214"/>
      <c r="B48" s="215"/>
      <c r="C48" s="229"/>
      <c r="D48" s="144" t="s">
        <v>108</v>
      </c>
      <c r="E48" s="31"/>
      <c r="F48" s="31"/>
      <c r="G48" s="120"/>
      <c r="H48" s="23"/>
      <c r="I48" s="32"/>
      <c r="J48" s="244"/>
      <c r="K48" s="226"/>
      <c r="L48" s="33"/>
      <c r="M48" s="33"/>
      <c r="N48" s="33"/>
      <c r="O48" s="33"/>
      <c r="P48" s="33"/>
      <c r="Q48" s="48"/>
      <c r="R48" s="34"/>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row>
    <row r="49" spans="1:113" s="127" customFormat="1" ht="15" customHeight="1" thickBot="1">
      <c r="A49" s="214"/>
      <c r="B49" s="215"/>
      <c r="C49" s="229"/>
      <c r="D49" s="141" t="s">
        <v>129</v>
      </c>
      <c r="E49" s="31"/>
      <c r="F49" s="31"/>
      <c r="G49" s="120"/>
      <c r="H49" s="23"/>
      <c r="I49" s="32"/>
      <c r="J49" s="244"/>
      <c r="K49" s="226"/>
      <c r="L49" s="33"/>
      <c r="M49" s="33"/>
      <c r="N49" s="33"/>
      <c r="O49" s="33"/>
      <c r="P49" s="33"/>
      <c r="Q49" s="48"/>
      <c r="R49" s="34"/>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row>
    <row r="50" spans="1:113" s="127" customFormat="1" ht="24.6" thickBot="1">
      <c r="A50" s="214"/>
      <c r="B50" s="215"/>
      <c r="C50" s="229"/>
      <c r="D50" s="141" t="s">
        <v>130</v>
      </c>
      <c r="E50" s="31"/>
      <c r="F50" s="31"/>
      <c r="G50" s="120"/>
      <c r="H50" s="23"/>
      <c r="I50" s="32"/>
      <c r="J50" s="244"/>
      <c r="K50" s="226"/>
      <c r="L50" s="33"/>
      <c r="M50" s="33"/>
      <c r="N50" s="33"/>
      <c r="O50" s="33"/>
      <c r="P50" s="33"/>
      <c r="Q50" s="48"/>
      <c r="R50" s="34"/>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row>
    <row r="51" spans="1:113" s="127" customFormat="1" ht="15" customHeight="1" thickBot="1">
      <c r="A51" s="214"/>
      <c r="B51" s="215"/>
      <c r="C51" s="229"/>
      <c r="D51" s="142" t="s">
        <v>98</v>
      </c>
      <c r="E51" s="31"/>
      <c r="F51" s="31"/>
      <c r="G51" s="120"/>
      <c r="H51" s="23"/>
      <c r="I51" s="32"/>
      <c r="J51" s="244"/>
      <c r="K51" s="226"/>
      <c r="L51" s="33"/>
      <c r="M51" s="33"/>
      <c r="N51" s="33"/>
      <c r="O51" s="33"/>
      <c r="P51" s="33"/>
      <c r="Q51" s="48"/>
      <c r="R51" s="34"/>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row>
    <row r="52" spans="1:113" s="127" customFormat="1" ht="24.6" thickBot="1">
      <c r="A52" s="214"/>
      <c r="B52" s="215"/>
      <c r="C52" s="229"/>
      <c r="D52" s="138" t="s">
        <v>131</v>
      </c>
      <c r="E52" s="31"/>
      <c r="F52" s="31"/>
      <c r="G52" s="120"/>
      <c r="H52" s="23"/>
      <c r="I52" s="32"/>
      <c r="J52" s="244"/>
      <c r="K52" s="226"/>
      <c r="L52" s="33"/>
      <c r="M52" s="33"/>
      <c r="N52" s="33"/>
      <c r="O52" s="33"/>
      <c r="P52" s="33"/>
      <c r="Q52" s="48"/>
      <c r="R52" s="34"/>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row>
    <row r="53" spans="1:113" s="127" customFormat="1" ht="15" customHeight="1" thickBot="1">
      <c r="A53" s="214"/>
      <c r="B53" s="215"/>
      <c r="C53" s="229"/>
      <c r="D53" s="138" t="s">
        <v>132</v>
      </c>
      <c r="E53" s="31"/>
      <c r="F53" s="31"/>
      <c r="G53" s="120"/>
      <c r="H53" s="23"/>
      <c r="I53" s="32"/>
      <c r="J53" s="244"/>
      <c r="K53" s="226"/>
      <c r="L53" s="33"/>
      <c r="M53" s="33"/>
      <c r="N53" s="33"/>
      <c r="O53" s="33"/>
      <c r="P53" s="33"/>
      <c r="Q53" s="48"/>
      <c r="R53" s="34"/>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row>
    <row r="54" spans="1:113" s="127" customFormat="1" ht="15" customHeight="1" thickBot="1">
      <c r="A54" s="214"/>
      <c r="B54" s="215"/>
      <c r="C54" s="229"/>
      <c r="D54" s="149" t="s">
        <v>114</v>
      </c>
      <c r="E54" s="31"/>
      <c r="F54" s="31"/>
      <c r="G54" s="120"/>
      <c r="H54" s="23"/>
      <c r="I54" s="32"/>
      <c r="J54" s="244"/>
      <c r="K54" s="226"/>
      <c r="L54" s="33"/>
      <c r="M54" s="33"/>
      <c r="N54" s="33"/>
      <c r="O54" s="33"/>
      <c r="P54" s="33"/>
      <c r="Q54" s="48"/>
      <c r="R54" s="34"/>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row>
    <row r="55" spans="1:113" s="127" customFormat="1" ht="15" customHeight="1" thickBot="1">
      <c r="A55" s="214"/>
      <c r="B55" s="215"/>
      <c r="C55" s="229"/>
      <c r="D55" s="138" t="s">
        <v>133</v>
      </c>
      <c r="E55" s="31"/>
      <c r="F55" s="31"/>
      <c r="G55" s="120"/>
      <c r="H55" s="23"/>
      <c r="I55" s="32"/>
      <c r="J55" s="244"/>
      <c r="K55" s="226"/>
      <c r="L55" s="33"/>
      <c r="M55" s="33"/>
      <c r="N55" s="33"/>
      <c r="O55" s="33"/>
      <c r="P55" s="33"/>
      <c r="Q55" s="48"/>
      <c r="R55" s="34"/>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row>
    <row r="56" spans="1:113" s="127" customFormat="1" ht="24.6" thickBot="1">
      <c r="A56" s="214"/>
      <c r="B56" s="215"/>
      <c r="C56" s="229"/>
      <c r="D56" s="138" t="s">
        <v>134</v>
      </c>
      <c r="E56" s="31"/>
      <c r="F56" s="31"/>
      <c r="G56" s="120"/>
      <c r="H56" s="23"/>
      <c r="I56" s="32"/>
      <c r="J56" s="244"/>
      <c r="K56" s="226"/>
      <c r="L56" s="33"/>
      <c r="M56" s="33"/>
      <c r="N56" s="33"/>
      <c r="O56" s="33"/>
      <c r="P56" s="33"/>
      <c r="Q56" s="48"/>
      <c r="R56" s="34"/>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row>
    <row r="57" spans="1:113" s="127" customFormat="1" ht="15" customHeight="1" thickBot="1">
      <c r="A57" s="214"/>
      <c r="B57" s="215"/>
      <c r="C57" s="229"/>
      <c r="D57" s="138" t="s">
        <v>135</v>
      </c>
      <c r="E57" s="31"/>
      <c r="F57" s="31"/>
      <c r="G57" s="120"/>
      <c r="H57" s="23"/>
      <c r="I57" s="32"/>
      <c r="J57" s="244"/>
      <c r="K57" s="226"/>
      <c r="L57" s="33"/>
      <c r="M57" s="33"/>
      <c r="N57" s="33"/>
      <c r="O57" s="33"/>
      <c r="P57" s="33"/>
      <c r="Q57" s="48"/>
      <c r="R57" s="34"/>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row>
    <row r="58" spans="1:113" s="127" customFormat="1" ht="24.6" thickBot="1">
      <c r="A58" s="214"/>
      <c r="B58" s="215"/>
      <c r="C58" s="229"/>
      <c r="D58" s="138" t="s">
        <v>136</v>
      </c>
      <c r="E58" s="31"/>
      <c r="F58" s="31"/>
      <c r="G58" s="120"/>
      <c r="H58" s="23"/>
      <c r="I58" s="32"/>
      <c r="J58" s="244"/>
      <c r="K58" s="226"/>
      <c r="L58" s="33"/>
      <c r="M58" s="33"/>
      <c r="N58" s="33"/>
      <c r="O58" s="33"/>
      <c r="P58" s="33"/>
      <c r="Q58" s="48"/>
      <c r="R58" s="34"/>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row>
    <row r="59" spans="1:113" s="127" customFormat="1" ht="24.6" thickBot="1">
      <c r="A59" s="214"/>
      <c r="B59" s="215"/>
      <c r="C59" s="229"/>
      <c r="D59" s="138" t="s">
        <v>137</v>
      </c>
      <c r="E59" s="31"/>
      <c r="F59" s="31"/>
      <c r="G59" s="120"/>
      <c r="H59" s="23"/>
      <c r="I59" s="32"/>
      <c r="J59" s="244"/>
      <c r="K59" s="226"/>
      <c r="L59" s="33"/>
      <c r="M59" s="33"/>
      <c r="N59" s="33"/>
      <c r="O59" s="33"/>
      <c r="P59" s="33"/>
      <c r="Q59" s="48"/>
      <c r="R59" s="34"/>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row>
    <row r="60" spans="1:113" s="127" customFormat="1" ht="24.6" thickBot="1">
      <c r="A60" s="214"/>
      <c r="B60" s="215"/>
      <c r="C60" s="229"/>
      <c r="D60" s="138" t="s">
        <v>138</v>
      </c>
      <c r="E60" s="31"/>
      <c r="F60" s="31"/>
      <c r="G60" s="120"/>
      <c r="H60" s="23"/>
      <c r="I60" s="32"/>
      <c r="J60" s="244"/>
      <c r="K60" s="226"/>
      <c r="L60" s="33"/>
      <c r="M60" s="33"/>
      <c r="N60" s="33"/>
      <c r="O60" s="33"/>
      <c r="P60" s="33"/>
      <c r="Q60" s="48"/>
      <c r="R60" s="34"/>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row>
    <row r="61" spans="1:113" s="127" customFormat="1" ht="15" customHeight="1" thickBot="1">
      <c r="A61" s="214"/>
      <c r="B61" s="215"/>
      <c r="C61" s="229"/>
      <c r="D61" s="137" t="s">
        <v>139</v>
      </c>
      <c r="E61" s="31"/>
      <c r="F61" s="31"/>
      <c r="G61" s="120"/>
      <c r="H61" s="23"/>
      <c r="I61" s="32"/>
      <c r="J61" s="244"/>
      <c r="K61" s="226"/>
      <c r="L61" s="33"/>
      <c r="M61" s="33"/>
      <c r="N61" s="33"/>
      <c r="O61" s="33"/>
      <c r="P61" s="33"/>
      <c r="Q61" s="48"/>
      <c r="R61" s="34"/>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row>
    <row r="62" spans="1:113" s="127" customFormat="1" ht="15" customHeight="1" thickBot="1">
      <c r="A62" s="214"/>
      <c r="B62" s="215"/>
      <c r="C62" s="229"/>
      <c r="D62" s="146" t="s">
        <v>123</v>
      </c>
      <c r="E62" s="31"/>
      <c r="F62" s="31"/>
      <c r="G62" s="120"/>
      <c r="H62" s="23"/>
      <c r="I62" s="32"/>
      <c r="J62" s="244"/>
      <c r="K62" s="226"/>
      <c r="L62" s="33"/>
      <c r="M62" s="33"/>
      <c r="N62" s="33"/>
      <c r="O62" s="33"/>
      <c r="P62" s="33"/>
      <c r="Q62" s="48"/>
      <c r="R62" s="34"/>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row>
    <row r="63" spans="1:113" s="127" customFormat="1" ht="15" customHeight="1" thickBot="1">
      <c r="A63" s="214"/>
      <c r="B63" s="215"/>
      <c r="C63" s="229"/>
      <c r="D63" s="138" t="s">
        <v>140</v>
      </c>
      <c r="E63" s="31"/>
      <c r="F63" s="31"/>
      <c r="G63" s="120"/>
      <c r="H63" s="23"/>
      <c r="I63" s="32"/>
      <c r="J63" s="244"/>
      <c r="K63" s="226"/>
      <c r="L63" s="33"/>
      <c r="M63" s="33"/>
      <c r="N63" s="33"/>
      <c r="O63" s="33"/>
      <c r="P63" s="33"/>
      <c r="Q63" s="48"/>
      <c r="R63" s="34"/>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row>
    <row r="64" spans="1:113" s="127" customFormat="1" ht="15" customHeight="1" thickBot="1">
      <c r="A64" s="214"/>
      <c r="B64" s="215"/>
      <c r="C64" s="229"/>
      <c r="D64" s="138" t="s">
        <v>141</v>
      </c>
      <c r="E64" s="31"/>
      <c r="F64" s="31"/>
      <c r="G64" s="120"/>
      <c r="H64" s="23"/>
      <c r="I64" s="32"/>
      <c r="J64" s="244"/>
      <c r="K64" s="226"/>
      <c r="L64" s="33"/>
      <c r="M64" s="33"/>
      <c r="N64" s="33"/>
      <c r="O64" s="33"/>
      <c r="P64" s="33"/>
      <c r="Q64" s="48"/>
      <c r="R64" s="34"/>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row>
    <row r="65" spans="1:113" s="127" customFormat="1" ht="15" customHeight="1" thickBot="1">
      <c r="A65" s="214"/>
      <c r="B65" s="215"/>
      <c r="C65" s="229"/>
      <c r="D65" s="138" t="s">
        <v>142</v>
      </c>
      <c r="E65" s="31"/>
      <c r="F65" s="31"/>
      <c r="G65" s="120"/>
      <c r="H65" s="23"/>
      <c r="I65" s="32"/>
      <c r="J65" s="244"/>
      <c r="K65" s="226"/>
      <c r="L65" s="33"/>
      <c r="M65" s="33"/>
      <c r="N65" s="33"/>
      <c r="O65" s="33"/>
      <c r="P65" s="33"/>
      <c r="Q65" s="48"/>
      <c r="R65" s="34"/>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row>
    <row r="66" spans="1:113" s="127" customFormat="1" ht="24.6" thickBot="1">
      <c r="A66" s="214"/>
      <c r="B66" s="215"/>
      <c r="C66" s="229"/>
      <c r="D66" s="138" t="s">
        <v>143</v>
      </c>
      <c r="E66" s="31"/>
      <c r="F66" s="31"/>
      <c r="G66" s="120"/>
      <c r="H66" s="23"/>
      <c r="I66" s="32"/>
      <c r="J66" s="244"/>
      <c r="K66" s="226"/>
      <c r="L66" s="33"/>
      <c r="M66" s="33"/>
      <c r="N66" s="33"/>
      <c r="O66" s="33"/>
      <c r="P66" s="33"/>
      <c r="Q66" s="48"/>
      <c r="R66" s="34"/>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row>
    <row r="67" spans="1:113" s="127" customFormat="1" ht="24.6" thickBot="1">
      <c r="A67" s="214"/>
      <c r="B67" s="215"/>
      <c r="C67" s="229"/>
      <c r="D67" s="141" t="s">
        <v>144</v>
      </c>
      <c r="E67" s="31"/>
      <c r="F67" s="31"/>
      <c r="G67" s="120"/>
      <c r="H67" s="23"/>
      <c r="I67" s="32" t="s">
        <v>69</v>
      </c>
      <c r="J67" s="244"/>
      <c r="K67" s="226"/>
      <c r="L67" s="33"/>
      <c r="M67" s="33"/>
      <c r="N67" s="33"/>
      <c r="O67" s="33"/>
      <c r="P67" s="33"/>
      <c r="Q67" s="48"/>
      <c r="R67" s="34"/>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row>
    <row r="68" spans="1:113" s="127" customFormat="1" ht="24.6" thickBot="1">
      <c r="A68" s="214"/>
      <c r="B68" s="215"/>
      <c r="C68" s="229"/>
      <c r="D68" s="142" t="s">
        <v>145</v>
      </c>
      <c r="E68" s="31"/>
      <c r="F68" s="31"/>
      <c r="G68" s="120"/>
      <c r="H68" s="23"/>
      <c r="I68" s="32" t="s">
        <v>69</v>
      </c>
      <c r="J68" s="244"/>
      <c r="K68" s="226"/>
      <c r="L68" s="33"/>
      <c r="M68" s="33"/>
      <c r="N68" s="33"/>
      <c r="O68" s="33"/>
      <c r="P68" s="33"/>
      <c r="Q68" s="48"/>
      <c r="R68" s="34"/>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row>
    <row r="69" spans="1:113" s="127" customFormat="1" ht="15" customHeight="1" thickBot="1">
      <c r="A69" s="216"/>
      <c r="B69" s="217"/>
      <c r="C69" s="230"/>
      <c r="D69" s="147" t="s">
        <v>146</v>
      </c>
      <c r="E69" s="121"/>
      <c r="F69" s="121"/>
      <c r="G69" s="122"/>
      <c r="H69" s="23"/>
      <c r="I69" s="36" t="s">
        <v>69</v>
      </c>
      <c r="J69" s="244"/>
      <c r="K69" s="236"/>
      <c r="L69" s="37"/>
      <c r="M69" s="37"/>
      <c r="N69" s="37"/>
      <c r="O69" s="37"/>
      <c r="P69" s="37"/>
      <c r="Q69" s="23"/>
      <c r="R69" s="38"/>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row>
    <row r="70" spans="1:113" s="127" customFormat="1" ht="24">
      <c r="A70" s="214" t="s">
        <v>147</v>
      </c>
      <c r="B70" s="215"/>
      <c r="C70" s="234" t="s">
        <v>148</v>
      </c>
      <c r="D70" s="148" t="s">
        <v>149</v>
      </c>
      <c r="E70" s="31"/>
      <c r="F70" s="31"/>
      <c r="G70" s="31"/>
      <c r="H70" s="23"/>
      <c r="I70" s="32" t="s">
        <v>69</v>
      </c>
      <c r="J70" s="225" t="str" cm="1">
        <f t="array" ref="J70">IF((AND(I70:I84=1)), "Fully Mapped", "Not/ Partially Mapped")</f>
        <v>Not/ Partially Mapped</v>
      </c>
      <c r="K70" s="225">
        <f>SUM('Workings out'!D5:D29)</f>
        <v>0</v>
      </c>
      <c r="L70" s="33"/>
      <c r="M70" s="33"/>
      <c r="N70" s="33"/>
      <c r="O70" s="33"/>
      <c r="P70" s="33"/>
      <c r="Q70" s="23"/>
      <c r="R70" s="34"/>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row>
    <row r="71" spans="1:113" ht="14.45" customHeight="1">
      <c r="A71" s="214"/>
      <c r="B71" s="215"/>
      <c r="C71" s="229"/>
      <c r="D71" s="144" t="s">
        <v>108</v>
      </c>
      <c r="E71" s="31"/>
      <c r="F71" s="31"/>
      <c r="G71" s="31"/>
      <c r="H71" s="23"/>
      <c r="I71" s="49" t="s">
        <v>69</v>
      </c>
      <c r="J71" s="225"/>
      <c r="K71" s="225"/>
      <c r="L71" s="33"/>
      <c r="M71" s="33"/>
      <c r="N71" s="33"/>
      <c r="O71" s="33"/>
      <c r="P71" s="33"/>
      <c r="R71" s="34"/>
    </row>
    <row r="72" spans="1:113" ht="14.45" customHeight="1">
      <c r="A72" s="214"/>
      <c r="B72" s="215"/>
      <c r="C72" s="229"/>
      <c r="D72" s="138" t="s">
        <v>150</v>
      </c>
      <c r="E72" s="31"/>
      <c r="F72" s="31"/>
      <c r="G72" s="31"/>
      <c r="H72" s="23"/>
      <c r="I72" s="49" t="s">
        <v>69</v>
      </c>
      <c r="J72" s="225"/>
      <c r="K72" s="225"/>
      <c r="L72" s="33"/>
      <c r="M72" s="33"/>
      <c r="N72" s="33"/>
      <c r="O72" s="33"/>
      <c r="P72" s="33"/>
      <c r="R72" s="34"/>
    </row>
    <row r="73" spans="1:113" ht="14.45" customHeight="1">
      <c r="A73" s="214"/>
      <c r="B73" s="215"/>
      <c r="C73" s="229"/>
      <c r="D73" s="138" t="s">
        <v>151</v>
      </c>
      <c r="E73" s="31"/>
      <c r="F73" s="31"/>
      <c r="G73" s="31"/>
      <c r="H73" s="23"/>
      <c r="I73" s="49" t="s">
        <v>69</v>
      </c>
      <c r="J73" s="225"/>
      <c r="K73" s="225"/>
      <c r="L73" s="33"/>
      <c r="M73" s="33"/>
      <c r="N73" s="33"/>
      <c r="O73" s="33"/>
      <c r="P73" s="33"/>
      <c r="R73" s="34"/>
    </row>
    <row r="74" spans="1:113" ht="24">
      <c r="A74" s="214"/>
      <c r="B74" s="215"/>
      <c r="C74" s="229"/>
      <c r="D74" s="138" t="s">
        <v>152</v>
      </c>
      <c r="E74" s="31"/>
      <c r="F74" s="31"/>
      <c r="G74" s="31"/>
      <c r="H74" s="23"/>
      <c r="I74" s="49" t="s">
        <v>69</v>
      </c>
      <c r="J74" s="225"/>
      <c r="K74" s="225"/>
      <c r="L74" s="33"/>
      <c r="M74" s="33"/>
      <c r="N74" s="33"/>
      <c r="O74" s="33"/>
      <c r="P74" s="33"/>
      <c r="R74" s="34"/>
    </row>
    <row r="75" spans="1:113" ht="14.45" customHeight="1">
      <c r="A75" s="214"/>
      <c r="B75" s="215"/>
      <c r="C75" s="229"/>
      <c r="D75" s="145" t="s">
        <v>114</v>
      </c>
      <c r="E75" s="31"/>
      <c r="F75" s="31"/>
      <c r="G75" s="31"/>
      <c r="H75" s="23"/>
      <c r="I75" s="49" t="s">
        <v>69</v>
      </c>
      <c r="J75" s="225"/>
      <c r="K75" s="225"/>
      <c r="L75" s="33"/>
      <c r="M75" s="33"/>
      <c r="N75" s="33"/>
      <c r="O75" s="33"/>
      <c r="P75" s="33"/>
      <c r="R75" s="34"/>
    </row>
    <row r="76" spans="1:113" ht="14.45" customHeight="1">
      <c r="A76" s="214"/>
      <c r="B76" s="215"/>
      <c r="C76" s="229"/>
      <c r="D76" s="141" t="s">
        <v>153</v>
      </c>
      <c r="E76" s="31"/>
      <c r="F76" s="31"/>
      <c r="G76" s="31"/>
      <c r="H76" s="23"/>
      <c r="I76" s="49" t="s">
        <v>69</v>
      </c>
      <c r="J76" s="225"/>
      <c r="K76" s="225"/>
      <c r="L76" s="33"/>
      <c r="M76" s="33"/>
      <c r="N76" s="33"/>
      <c r="O76" s="33"/>
      <c r="P76" s="33"/>
      <c r="R76" s="34"/>
    </row>
    <row r="77" spans="1:113" ht="24">
      <c r="A77" s="214"/>
      <c r="B77" s="215"/>
      <c r="C77" s="229"/>
      <c r="D77" s="141" t="s">
        <v>154</v>
      </c>
      <c r="E77" s="31"/>
      <c r="F77" s="31"/>
      <c r="G77" s="31"/>
      <c r="H77" s="23"/>
      <c r="I77" s="49" t="s">
        <v>69</v>
      </c>
      <c r="J77" s="225"/>
      <c r="K77" s="225"/>
      <c r="L77" s="33"/>
      <c r="M77" s="33"/>
      <c r="N77" s="33"/>
      <c r="O77" s="33"/>
      <c r="P77" s="33"/>
      <c r="R77" s="34"/>
    </row>
    <row r="78" spans="1:113" ht="14.45" customHeight="1">
      <c r="A78" s="214"/>
      <c r="B78" s="215"/>
      <c r="C78" s="229"/>
      <c r="D78" s="142" t="s">
        <v>155</v>
      </c>
      <c r="E78" s="31"/>
      <c r="F78" s="31"/>
      <c r="G78" s="31"/>
      <c r="H78" s="23"/>
      <c r="I78" s="49" t="s">
        <v>69</v>
      </c>
      <c r="J78" s="225"/>
      <c r="K78" s="225"/>
      <c r="L78" s="33"/>
      <c r="M78" s="33"/>
      <c r="N78" s="33"/>
      <c r="O78" s="33"/>
      <c r="P78" s="33"/>
      <c r="R78" s="34"/>
    </row>
    <row r="79" spans="1:113" ht="24">
      <c r="A79" s="214"/>
      <c r="B79" s="215"/>
      <c r="C79" s="229"/>
      <c r="D79" s="141" t="s">
        <v>156</v>
      </c>
      <c r="E79" s="31"/>
      <c r="F79" s="31"/>
      <c r="G79" s="31"/>
      <c r="H79" s="23"/>
      <c r="I79" s="49" t="s">
        <v>69</v>
      </c>
      <c r="J79" s="225"/>
      <c r="K79" s="225"/>
      <c r="L79" s="33"/>
      <c r="M79" s="33"/>
      <c r="N79" s="33"/>
      <c r="O79" s="33"/>
      <c r="P79" s="33"/>
      <c r="R79" s="34"/>
    </row>
    <row r="80" spans="1:113" ht="14.45" customHeight="1">
      <c r="A80" s="214"/>
      <c r="B80" s="215"/>
      <c r="C80" s="229"/>
      <c r="D80" s="141" t="s">
        <v>157</v>
      </c>
      <c r="E80" s="31"/>
      <c r="F80" s="31"/>
      <c r="G80" s="31"/>
      <c r="H80" s="23"/>
      <c r="I80" s="49" t="s">
        <v>69</v>
      </c>
      <c r="J80" s="225"/>
      <c r="K80" s="225"/>
      <c r="L80" s="33"/>
      <c r="M80" s="33"/>
      <c r="N80" s="33"/>
      <c r="O80" s="33"/>
      <c r="P80" s="33"/>
      <c r="R80" s="34"/>
    </row>
    <row r="81" spans="1:113" ht="14.45" customHeight="1">
      <c r="A81" s="214"/>
      <c r="B81" s="215"/>
      <c r="C81" s="229"/>
      <c r="D81" s="144" t="s">
        <v>123</v>
      </c>
      <c r="E81" s="31"/>
      <c r="F81" s="31"/>
      <c r="G81" s="31"/>
      <c r="H81" s="23"/>
      <c r="I81" s="49" t="s">
        <v>69</v>
      </c>
      <c r="J81" s="225"/>
      <c r="K81" s="225"/>
      <c r="L81" s="33"/>
      <c r="M81" s="33"/>
      <c r="N81" s="33"/>
      <c r="O81" s="33"/>
      <c r="P81" s="33"/>
      <c r="R81" s="34"/>
    </row>
    <row r="82" spans="1:113" ht="14.45" customHeight="1">
      <c r="A82" s="214"/>
      <c r="B82" s="215"/>
      <c r="C82" s="229"/>
      <c r="D82" s="138" t="s">
        <v>158</v>
      </c>
      <c r="E82" s="31"/>
      <c r="F82" s="31"/>
      <c r="G82" s="31"/>
      <c r="H82" s="23"/>
      <c r="I82" s="49" t="s">
        <v>69</v>
      </c>
      <c r="J82" s="225"/>
      <c r="K82" s="225"/>
      <c r="L82" s="33"/>
      <c r="M82" s="33"/>
      <c r="N82" s="33"/>
      <c r="O82" s="33"/>
      <c r="P82" s="33"/>
      <c r="R82" s="34"/>
    </row>
    <row r="83" spans="1:113" ht="14.45" customHeight="1">
      <c r="A83" s="214"/>
      <c r="B83" s="215"/>
      <c r="C83" s="229"/>
      <c r="D83" s="138" t="s">
        <v>159</v>
      </c>
      <c r="E83" s="31"/>
      <c r="F83" s="31"/>
      <c r="G83" s="31"/>
      <c r="H83" s="23"/>
      <c r="I83" s="49" t="s">
        <v>69</v>
      </c>
      <c r="J83" s="225"/>
      <c r="K83" s="225"/>
      <c r="L83" s="33"/>
      <c r="M83" s="33"/>
      <c r="N83" s="33"/>
      <c r="O83" s="33"/>
      <c r="P83" s="33"/>
      <c r="R83" s="34"/>
    </row>
    <row r="84" spans="1:113" ht="24.6" thickBot="1">
      <c r="A84" s="216"/>
      <c r="B84" s="217"/>
      <c r="C84" s="235"/>
      <c r="D84" s="147" t="s">
        <v>160</v>
      </c>
      <c r="E84" s="50"/>
      <c r="F84" s="50"/>
      <c r="G84" s="50"/>
      <c r="H84" s="23"/>
      <c r="I84" s="36" t="s">
        <v>69</v>
      </c>
      <c r="J84" s="236"/>
      <c r="K84" s="226"/>
      <c r="L84" s="51"/>
      <c r="M84" s="51"/>
      <c r="N84" s="51"/>
      <c r="O84" s="51"/>
      <c r="P84" s="51"/>
      <c r="R84" s="52"/>
    </row>
    <row r="85" spans="1:113" s="127" customFormat="1" ht="15" customHeight="1" thickBot="1">
      <c r="A85" s="212" t="s">
        <v>161</v>
      </c>
      <c r="B85" s="213"/>
      <c r="C85" s="228" t="s">
        <v>162</v>
      </c>
      <c r="D85" s="148" t="s">
        <v>163</v>
      </c>
      <c r="E85" s="118"/>
      <c r="F85" s="118"/>
      <c r="G85" s="119"/>
      <c r="H85" s="19"/>
      <c r="I85" s="28"/>
      <c r="J85" s="243" t="str" cm="1">
        <f t="array" ref="J85">IF((AND(I85:I94=1)), "Fully Mapped", "Not/ Partially Mapped")</f>
        <v>Not/ Partially Mapped</v>
      </c>
      <c r="K85" s="226"/>
      <c r="L85" s="29"/>
      <c r="M85" s="29"/>
      <c r="N85" s="29"/>
      <c r="O85" s="29"/>
      <c r="P85" s="29"/>
      <c r="Q85" s="53"/>
      <c r="R85" s="30"/>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row>
    <row r="86" spans="1:113" s="127" customFormat="1" ht="24.6" thickBot="1">
      <c r="A86" s="214"/>
      <c r="B86" s="215"/>
      <c r="C86" s="229"/>
      <c r="D86" s="141" t="s">
        <v>164</v>
      </c>
      <c r="E86" s="31"/>
      <c r="F86" s="31"/>
      <c r="G86" s="120"/>
      <c r="H86" s="23"/>
      <c r="I86" s="36"/>
      <c r="J86" s="244"/>
      <c r="K86" s="226"/>
      <c r="L86" s="33"/>
      <c r="M86" s="33"/>
      <c r="N86" s="33"/>
      <c r="O86" s="33"/>
      <c r="P86" s="33"/>
      <c r="Q86" s="23"/>
      <c r="R86" s="34"/>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row>
    <row r="87" spans="1:113" s="127" customFormat="1" ht="15" customHeight="1" thickBot="1">
      <c r="A87" s="214"/>
      <c r="B87" s="215"/>
      <c r="C87" s="229"/>
      <c r="D87" s="142" t="s">
        <v>165</v>
      </c>
      <c r="E87" s="31"/>
      <c r="F87" s="31"/>
      <c r="G87" s="120"/>
      <c r="H87" s="23"/>
      <c r="I87" s="36"/>
      <c r="J87" s="244"/>
      <c r="K87" s="226"/>
      <c r="L87" s="33"/>
      <c r="M87" s="33"/>
      <c r="N87" s="33"/>
      <c r="O87" s="33"/>
      <c r="P87" s="33"/>
      <c r="Q87" s="23"/>
      <c r="R87" s="34"/>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row>
    <row r="88" spans="1:113" s="127" customFormat="1" ht="15" customHeight="1" thickBot="1">
      <c r="A88" s="214"/>
      <c r="B88" s="215"/>
      <c r="C88" s="229"/>
      <c r="D88" s="138" t="s">
        <v>166</v>
      </c>
      <c r="E88" s="31"/>
      <c r="F88" s="31"/>
      <c r="G88" s="120"/>
      <c r="H88" s="23"/>
      <c r="I88" s="36"/>
      <c r="J88" s="244"/>
      <c r="K88" s="226"/>
      <c r="L88" s="33"/>
      <c r="M88" s="33"/>
      <c r="N88" s="33"/>
      <c r="O88" s="33"/>
      <c r="P88" s="33"/>
      <c r="Q88" s="23"/>
      <c r="R88" s="34"/>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row>
    <row r="89" spans="1:113" s="127" customFormat="1" ht="15" customHeight="1" thickBot="1">
      <c r="A89" s="214"/>
      <c r="B89" s="215"/>
      <c r="C89" s="229"/>
      <c r="D89" s="138" t="s">
        <v>167</v>
      </c>
      <c r="E89" s="31"/>
      <c r="F89" s="31"/>
      <c r="G89" s="120"/>
      <c r="H89" s="23"/>
      <c r="I89" s="36"/>
      <c r="J89" s="244"/>
      <c r="K89" s="226"/>
      <c r="L89" s="33"/>
      <c r="M89" s="33"/>
      <c r="N89" s="33"/>
      <c r="O89" s="33"/>
      <c r="P89" s="33"/>
      <c r="Q89" s="23"/>
      <c r="R89" s="34"/>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row>
    <row r="90" spans="1:113" s="127" customFormat="1" ht="24.6" thickBot="1">
      <c r="A90" s="214"/>
      <c r="B90" s="215"/>
      <c r="C90" s="229"/>
      <c r="D90" s="138" t="s">
        <v>168</v>
      </c>
      <c r="E90" s="31"/>
      <c r="F90" s="31"/>
      <c r="G90" s="120"/>
      <c r="H90" s="23"/>
      <c r="I90" s="36"/>
      <c r="J90" s="244"/>
      <c r="K90" s="226"/>
      <c r="L90" s="33"/>
      <c r="M90" s="33"/>
      <c r="N90" s="33"/>
      <c r="O90" s="33"/>
      <c r="P90" s="33"/>
      <c r="Q90" s="23"/>
      <c r="R90" s="34"/>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row>
    <row r="91" spans="1:113" s="127" customFormat="1" ht="24.6" thickBot="1">
      <c r="A91" s="214"/>
      <c r="B91" s="215"/>
      <c r="C91" s="229"/>
      <c r="D91" s="138" t="s">
        <v>169</v>
      </c>
      <c r="E91" s="31"/>
      <c r="F91" s="31"/>
      <c r="G91" s="120"/>
      <c r="H91" s="23"/>
      <c r="I91" s="36"/>
      <c r="J91" s="244"/>
      <c r="K91" s="226"/>
      <c r="L91" s="33"/>
      <c r="M91" s="33"/>
      <c r="N91" s="33"/>
      <c r="O91" s="33"/>
      <c r="P91" s="33"/>
      <c r="Q91" s="23"/>
      <c r="R91" s="34"/>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row>
    <row r="92" spans="1:113" s="127" customFormat="1" ht="15" customHeight="1" thickBot="1">
      <c r="A92" s="214"/>
      <c r="B92" s="215"/>
      <c r="C92" s="229"/>
      <c r="D92" s="141" t="s">
        <v>170</v>
      </c>
      <c r="E92" s="31"/>
      <c r="F92" s="31"/>
      <c r="G92" s="120"/>
      <c r="H92" s="23"/>
      <c r="I92" s="36"/>
      <c r="J92" s="244"/>
      <c r="K92" s="226"/>
      <c r="L92" s="33"/>
      <c r="M92" s="33"/>
      <c r="N92" s="33"/>
      <c r="O92" s="33"/>
      <c r="P92" s="33"/>
      <c r="Q92" s="23"/>
      <c r="R92" s="34"/>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row>
    <row r="93" spans="1:113" s="127" customFormat="1" ht="24.6" thickBot="1">
      <c r="A93" s="214"/>
      <c r="B93" s="215"/>
      <c r="C93" s="229"/>
      <c r="D93" s="141" t="s">
        <v>171</v>
      </c>
      <c r="E93" s="31"/>
      <c r="F93" s="31"/>
      <c r="G93" s="120"/>
      <c r="H93" s="23"/>
      <c r="I93" s="36"/>
      <c r="J93" s="244"/>
      <c r="K93" s="226"/>
      <c r="L93" s="33"/>
      <c r="M93" s="33"/>
      <c r="N93" s="33"/>
      <c r="O93" s="33"/>
      <c r="P93" s="33"/>
      <c r="Q93" s="23"/>
      <c r="R93" s="34"/>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row>
    <row r="94" spans="1:113" s="127" customFormat="1" ht="15" customHeight="1" thickBot="1">
      <c r="A94" s="216"/>
      <c r="B94" s="217"/>
      <c r="C94" s="230"/>
      <c r="D94" s="150" t="s">
        <v>172</v>
      </c>
      <c r="E94" s="121"/>
      <c r="F94" s="121"/>
      <c r="G94" s="122"/>
      <c r="H94" s="23"/>
      <c r="I94" s="36" t="s">
        <v>69</v>
      </c>
      <c r="J94" s="245"/>
      <c r="K94" s="227"/>
      <c r="L94" s="37"/>
      <c r="M94" s="37"/>
      <c r="N94" s="37"/>
      <c r="O94" s="37"/>
      <c r="P94" s="37"/>
      <c r="Q94" s="23"/>
      <c r="R94" s="38"/>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row>
    <row r="95" spans="1:113" ht="21">
      <c r="A95" s="21"/>
      <c r="B95" s="21"/>
      <c r="C95" s="54"/>
      <c r="D95" s="55"/>
      <c r="E95" s="56"/>
      <c r="F95" s="56"/>
      <c r="G95" s="56"/>
      <c r="H95" s="23"/>
      <c r="I95" s="21"/>
      <c r="J95" s="57"/>
      <c r="K95" s="58"/>
      <c r="L95" s="21"/>
      <c r="M95" s="21"/>
      <c r="N95" s="21"/>
      <c r="O95" s="21"/>
      <c r="P95" s="21"/>
    </row>
    <row r="96" spans="1:113" ht="21">
      <c r="A96" s="21"/>
      <c r="B96" s="21"/>
      <c r="C96" s="54"/>
      <c r="D96" s="55"/>
      <c r="E96" s="56"/>
      <c r="F96" s="56"/>
      <c r="G96" s="56"/>
      <c r="H96" s="23"/>
      <c r="I96" s="21"/>
      <c r="J96" s="57"/>
      <c r="K96" s="58"/>
      <c r="L96" s="21"/>
      <c r="M96" s="21"/>
      <c r="N96" s="21"/>
      <c r="O96" s="21"/>
      <c r="P96" s="21"/>
    </row>
    <row r="97" spans="3:17" s="21" customFormat="1" ht="21">
      <c r="C97" s="54"/>
      <c r="D97" s="55"/>
      <c r="E97" s="56"/>
      <c r="F97" s="56"/>
      <c r="G97" s="56"/>
      <c r="H97" s="23"/>
      <c r="J97" s="57"/>
      <c r="K97" s="58"/>
      <c r="Q97" s="23"/>
    </row>
    <row r="98" spans="3:17" s="21" customFormat="1" ht="21">
      <c r="C98" s="54"/>
      <c r="D98" s="55"/>
      <c r="E98" s="56"/>
      <c r="F98" s="56"/>
      <c r="G98" s="56"/>
      <c r="H98" s="23"/>
      <c r="J98" s="57"/>
      <c r="K98" s="58"/>
      <c r="Q98" s="23"/>
    </row>
    <row r="99" spans="3:17" s="21" customFormat="1" ht="21">
      <c r="C99" s="54"/>
      <c r="D99" s="55"/>
      <c r="E99" s="56"/>
      <c r="F99" s="56"/>
      <c r="G99" s="56"/>
      <c r="H99" s="23"/>
      <c r="J99" s="57"/>
      <c r="K99" s="58"/>
      <c r="Q99" s="23"/>
    </row>
    <row r="100" spans="3:17" s="21" customFormat="1" ht="21">
      <c r="C100" s="54"/>
      <c r="D100" s="55"/>
      <c r="E100" s="56"/>
      <c r="F100" s="56"/>
      <c r="G100" s="56"/>
      <c r="H100" s="23"/>
      <c r="J100" s="57"/>
      <c r="K100" s="58"/>
      <c r="Q100" s="23"/>
    </row>
    <row r="101" spans="3:17" s="21" customFormat="1" ht="21">
      <c r="C101" s="54"/>
      <c r="D101" s="55"/>
      <c r="E101" s="56"/>
      <c r="F101" s="56"/>
      <c r="G101" s="56"/>
      <c r="H101" s="23"/>
      <c r="J101" s="57"/>
      <c r="K101" s="58"/>
      <c r="Q101" s="23"/>
    </row>
    <row r="102" spans="3:17" s="21" customFormat="1" ht="21">
      <c r="C102" s="54"/>
      <c r="D102" s="55"/>
      <c r="E102" s="56"/>
      <c r="F102" s="56"/>
      <c r="G102" s="56"/>
      <c r="H102" s="23"/>
      <c r="J102" s="57"/>
      <c r="K102" s="58"/>
      <c r="Q102" s="23"/>
    </row>
    <row r="103" spans="3:17" s="21" customFormat="1" ht="21">
      <c r="C103" s="54"/>
      <c r="D103" s="55"/>
      <c r="E103" s="56"/>
      <c r="F103" s="56"/>
      <c r="G103" s="56"/>
      <c r="H103" s="23"/>
      <c r="J103" s="57"/>
      <c r="K103" s="58"/>
      <c r="Q103" s="23"/>
    </row>
    <row r="104" spans="3:17" s="21" customFormat="1" ht="21">
      <c r="C104" s="54"/>
      <c r="D104" s="55"/>
      <c r="E104" s="56"/>
      <c r="F104" s="56"/>
      <c r="G104" s="56"/>
      <c r="H104" s="23"/>
      <c r="J104" s="57"/>
      <c r="K104" s="58"/>
      <c r="Q104" s="23"/>
    </row>
    <row r="105" spans="3:17" s="21" customFormat="1" ht="21">
      <c r="C105" s="54"/>
      <c r="D105" s="55"/>
      <c r="E105" s="56"/>
      <c r="F105" s="56"/>
      <c r="G105" s="56"/>
      <c r="H105" s="23"/>
      <c r="J105" s="57"/>
      <c r="K105" s="58"/>
      <c r="Q105" s="23"/>
    </row>
    <row r="106" spans="3:17" s="21" customFormat="1" ht="21">
      <c r="C106" s="54"/>
      <c r="D106" s="55"/>
      <c r="E106" s="56"/>
      <c r="F106" s="56"/>
      <c r="G106" s="56"/>
      <c r="H106" s="23"/>
      <c r="J106" s="57"/>
      <c r="K106" s="58"/>
      <c r="Q106" s="23"/>
    </row>
    <row r="107" spans="3:17" s="21" customFormat="1" ht="21">
      <c r="C107" s="54"/>
      <c r="D107" s="55"/>
      <c r="E107" s="56"/>
      <c r="F107" s="56"/>
      <c r="G107" s="56"/>
      <c r="H107" s="23"/>
      <c r="J107" s="57"/>
      <c r="K107" s="58"/>
      <c r="Q107" s="23"/>
    </row>
    <row r="108" spans="3:17" s="21" customFormat="1" ht="21">
      <c r="C108" s="54"/>
      <c r="D108" s="55"/>
      <c r="E108" s="56"/>
      <c r="F108" s="56"/>
      <c r="G108" s="56"/>
      <c r="H108" s="23"/>
      <c r="J108" s="57"/>
      <c r="K108" s="58"/>
      <c r="Q108" s="23"/>
    </row>
    <row r="109" spans="3:17" s="21" customFormat="1" ht="21">
      <c r="C109" s="54"/>
      <c r="D109" s="55"/>
      <c r="E109" s="56"/>
      <c r="F109" s="56"/>
      <c r="G109" s="56"/>
      <c r="H109" s="23"/>
      <c r="J109" s="57"/>
      <c r="K109" s="58"/>
      <c r="Q109" s="23"/>
    </row>
    <row r="110" spans="3:17" s="21" customFormat="1" ht="21">
      <c r="C110" s="54"/>
      <c r="D110" s="55"/>
      <c r="E110" s="56"/>
      <c r="F110" s="56"/>
      <c r="G110" s="56"/>
      <c r="H110" s="23"/>
      <c r="J110" s="57"/>
      <c r="K110" s="58"/>
      <c r="Q110" s="23"/>
    </row>
    <row r="111" spans="3:17" s="21" customFormat="1" ht="21">
      <c r="C111" s="54"/>
      <c r="D111" s="55"/>
      <c r="E111" s="56"/>
      <c r="F111" s="56"/>
      <c r="G111" s="56"/>
      <c r="H111" s="23"/>
      <c r="J111" s="57"/>
      <c r="K111" s="58"/>
      <c r="Q111" s="23"/>
    </row>
    <row r="112" spans="3:17" s="21" customFormat="1" ht="21">
      <c r="C112" s="54"/>
      <c r="D112" s="55"/>
      <c r="E112" s="56"/>
      <c r="F112" s="56"/>
      <c r="G112" s="56"/>
      <c r="H112" s="23"/>
      <c r="J112" s="57"/>
      <c r="K112" s="58"/>
      <c r="Q112" s="23"/>
    </row>
    <row r="113" spans="3:17" s="21" customFormat="1" ht="21">
      <c r="C113" s="54"/>
      <c r="D113" s="55"/>
      <c r="E113" s="56"/>
      <c r="F113" s="56"/>
      <c r="G113" s="56"/>
      <c r="H113" s="23"/>
      <c r="J113" s="57"/>
      <c r="K113" s="58"/>
      <c r="Q113" s="23"/>
    </row>
    <row r="114" spans="3:17" s="21" customFormat="1" ht="21">
      <c r="C114" s="54"/>
      <c r="D114" s="55"/>
      <c r="E114" s="56"/>
      <c r="F114" s="56"/>
      <c r="G114" s="56"/>
      <c r="H114" s="23"/>
      <c r="J114" s="57"/>
      <c r="K114" s="58"/>
      <c r="Q114" s="23"/>
    </row>
    <row r="115" spans="3:17" s="21" customFormat="1" ht="21">
      <c r="C115" s="54"/>
      <c r="D115" s="55"/>
      <c r="E115" s="56"/>
      <c r="F115" s="56"/>
      <c r="G115" s="56"/>
      <c r="H115" s="23"/>
      <c r="J115" s="57"/>
      <c r="K115" s="58"/>
      <c r="Q115" s="23"/>
    </row>
    <row r="116" spans="3:17" s="21" customFormat="1" ht="21">
      <c r="C116" s="54"/>
      <c r="D116" s="55"/>
      <c r="E116" s="56"/>
      <c r="F116" s="56"/>
      <c r="G116" s="56"/>
      <c r="H116" s="23"/>
      <c r="J116" s="57"/>
      <c r="K116" s="58"/>
      <c r="Q116" s="23"/>
    </row>
    <row r="117" spans="3:17" s="21" customFormat="1" ht="21">
      <c r="C117" s="54"/>
      <c r="D117" s="55"/>
      <c r="E117" s="56"/>
      <c r="F117" s="56"/>
      <c r="G117" s="56"/>
      <c r="H117" s="23"/>
      <c r="J117" s="57"/>
      <c r="K117" s="58"/>
      <c r="Q117" s="23"/>
    </row>
    <row r="118" spans="3:17" s="21" customFormat="1" ht="21">
      <c r="C118" s="54"/>
      <c r="D118" s="55"/>
      <c r="E118" s="56"/>
      <c r="F118" s="56"/>
      <c r="G118" s="56"/>
      <c r="H118" s="23"/>
      <c r="J118" s="57"/>
      <c r="K118" s="58"/>
      <c r="Q118" s="23"/>
    </row>
    <row r="119" spans="3:17" s="21" customFormat="1" ht="21">
      <c r="C119" s="54"/>
      <c r="D119" s="55"/>
      <c r="E119" s="56"/>
      <c r="F119" s="56"/>
      <c r="G119" s="56"/>
      <c r="H119" s="23"/>
      <c r="J119" s="57"/>
      <c r="K119" s="58"/>
      <c r="Q119" s="23"/>
    </row>
    <row r="120" spans="3:17" s="21" customFormat="1" ht="21">
      <c r="C120" s="54"/>
      <c r="D120" s="55"/>
      <c r="E120" s="56"/>
      <c r="F120" s="56"/>
      <c r="G120" s="56"/>
      <c r="H120" s="23"/>
      <c r="J120" s="57"/>
      <c r="K120" s="58"/>
      <c r="Q120" s="23"/>
    </row>
    <row r="121" spans="3:17" s="21" customFormat="1" ht="21">
      <c r="C121" s="54"/>
      <c r="D121" s="55"/>
      <c r="E121" s="56"/>
      <c r="F121" s="56"/>
      <c r="G121" s="56"/>
      <c r="H121" s="23"/>
      <c r="J121" s="57"/>
      <c r="K121" s="58"/>
      <c r="Q121" s="23"/>
    </row>
    <row r="122" spans="3:17" s="21" customFormat="1" ht="21">
      <c r="C122" s="54"/>
      <c r="D122" s="55"/>
      <c r="E122" s="56"/>
      <c r="F122" s="56"/>
      <c r="G122" s="56"/>
      <c r="H122" s="23"/>
      <c r="J122" s="57"/>
      <c r="K122" s="58"/>
      <c r="Q122" s="23"/>
    </row>
    <row r="123" spans="3:17" s="21" customFormat="1" ht="21">
      <c r="C123" s="54"/>
      <c r="D123" s="55"/>
      <c r="E123" s="56"/>
      <c r="F123" s="56"/>
      <c r="G123" s="56"/>
      <c r="H123" s="23"/>
      <c r="J123" s="57"/>
      <c r="K123" s="58"/>
      <c r="Q123" s="23"/>
    </row>
    <row r="124" spans="3:17" s="21" customFormat="1" ht="21">
      <c r="C124" s="54"/>
      <c r="D124" s="55"/>
      <c r="E124" s="56"/>
      <c r="F124" s="56"/>
      <c r="G124" s="56"/>
      <c r="H124" s="23"/>
      <c r="J124" s="57"/>
      <c r="K124" s="58"/>
      <c r="Q124" s="23"/>
    </row>
    <row r="125" spans="3:17" s="21" customFormat="1" ht="21">
      <c r="C125" s="54"/>
      <c r="D125" s="55"/>
      <c r="E125" s="56"/>
      <c r="F125" s="56"/>
      <c r="G125" s="56"/>
      <c r="H125" s="23"/>
      <c r="J125" s="57"/>
      <c r="K125" s="58"/>
      <c r="Q125" s="23"/>
    </row>
    <row r="126" spans="3:17" s="21" customFormat="1" ht="21">
      <c r="C126" s="54"/>
      <c r="D126" s="55"/>
      <c r="E126" s="56"/>
      <c r="F126" s="56"/>
      <c r="G126" s="56"/>
      <c r="H126" s="23"/>
      <c r="J126" s="57"/>
      <c r="K126" s="58"/>
      <c r="Q126" s="23"/>
    </row>
    <row r="127" spans="3:17" s="21" customFormat="1" ht="21">
      <c r="C127" s="54"/>
      <c r="D127" s="55"/>
      <c r="E127" s="56"/>
      <c r="F127" s="56"/>
      <c r="G127" s="56"/>
      <c r="H127" s="23"/>
      <c r="J127" s="57"/>
      <c r="K127" s="58"/>
      <c r="Q127" s="23"/>
    </row>
    <row r="128" spans="3:17" s="21" customFormat="1" ht="21">
      <c r="C128" s="54"/>
      <c r="D128" s="55"/>
      <c r="E128" s="56"/>
      <c r="F128" s="56"/>
      <c r="G128" s="56"/>
      <c r="H128" s="23"/>
      <c r="J128" s="57"/>
      <c r="K128" s="58"/>
      <c r="Q128" s="23"/>
    </row>
    <row r="129" spans="3:17" s="21" customFormat="1" ht="21">
      <c r="C129" s="54"/>
      <c r="D129" s="55"/>
      <c r="E129" s="56"/>
      <c r="F129" s="56"/>
      <c r="G129" s="56"/>
      <c r="H129" s="23"/>
      <c r="J129" s="57"/>
      <c r="K129" s="58"/>
      <c r="Q129" s="23"/>
    </row>
    <row r="130" spans="3:17" s="21" customFormat="1" ht="21">
      <c r="C130" s="54"/>
      <c r="D130" s="55"/>
      <c r="E130" s="56"/>
      <c r="F130" s="56"/>
      <c r="G130" s="56"/>
      <c r="H130" s="23"/>
      <c r="J130" s="57"/>
      <c r="K130" s="58"/>
      <c r="Q130" s="23"/>
    </row>
    <row r="131" spans="3:17" s="21" customFormat="1" ht="21">
      <c r="C131" s="54"/>
      <c r="D131" s="55"/>
      <c r="E131" s="56"/>
      <c r="F131" s="56"/>
      <c r="G131" s="56"/>
      <c r="H131" s="23"/>
      <c r="J131" s="57"/>
      <c r="K131" s="58"/>
      <c r="Q131" s="23"/>
    </row>
    <row r="132" spans="3:17" s="21" customFormat="1" ht="21">
      <c r="C132" s="54"/>
      <c r="D132" s="55"/>
      <c r="E132" s="56"/>
      <c r="F132" s="56"/>
      <c r="G132" s="56"/>
      <c r="H132" s="23"/>
      <c r="J132" s="57"/>
      <c r="K132" s="58"/>
      <c r="Q132" s="23"/>
    </row>
    <row r="133" spans="3:17" s="21" customFormat="1" ht="21">
      <c r="C133" s="54"/>
      <c r="D133" s="55"/>
      <c r="E133" s="56"/>
      <c r="F133" s="56"/>
      <c r="G133" s="56"/>
      <c r="H133" s="23"/>
      <c r="J133" s="57"/>
      <c r="K133" s="58"/>
      <c r="Q133" s="23"/>
    </row>
    <row r="134" spans="3:17" s="21" customFormat="1" ht="21">
      <c r="C134" s="54"/>
      <c r="D134" s="55"/>
      <c r="E134" s="56"/>
      <c r="F134" s="56"/>
      <c r="G134" s="56"/>
      <c r="H134" s="23"/>
      <c r="J134" s="57"/>
      <c r="K134" s="58"/>
      <c r="Q134" s="23"/>
    </row>
    <row r="135" spans="3:17" s="21" customFormat="1" ht="21">
      <c r="C135" s="54"/>
      <c r="D135" s="55"/>
      <c r="E135" s="56"/>
      <c r="F135" s="56"/>
      <c r="G135" s="56"/>
      <c r="H135" s="23"/>
      <c r="J135" s="57"/>
      <c r="K135" s="58"/>
      <c r="Q135" s="23"/>
    </row>
    <row r="136" spans="3:17" s="21" customFormat="1" ht="21">
      <c r="C136" s="54"/>
      <c r="D136" s="55"/>
      <c r="E136" s="56"/>
      <c r="F136" s="56"/>
      <c r="G136" s="56"/>
      <c r="H136" s="23"/>
      <c r="J136" s="57"/>
      <c r="K136" s="58"/>
      <c r="Q136" s="23"/>
    </row>
    <row r="137" spans="3:17" s="21" customFormat="1" ht="21">
      <c r="C137" s="54"/>
      <c r="D137" s="55"/>
      <c r="E137" s="56"/>
      <c r="F137" s="56"/>
      <c r="G137" s="56"/>
      <c r="H137" s="23"/>
      <c r="J137" s="57"/>
      <c r="K137" s="58"/>
      <c r="Q137" s="23"/>
    </row>
    <row r="138" spans="3:17" s="21" customFormat="1" ht="21">
      <c r="C138" s="54"/>
      <c r="D138" s="55"/>
      <c r="E138" s="56"/>
      <c r="F138" s="56"/>
      <c r="G138" s="56"/>
      <c r="H138" s="23"/>
      <c r="J138" s="57"/>
      <c r="K138" s="58"/>
      <c r="Q138" s="23"/>
    </row>
    <row r="139" spans="3:17" s="21" customFormat="1" ht="21">
      <c r="C139" s="54"/>
      <c r="D139" s="55"/>
      <c r="E139" s="56"/>
      <c r="F139" s="56"/>
      <c r="G139" s="56"/>
      <c r="H139" s="23"/>
      <c r="J139" s="57"/>
      <c r="K139" s="58"/>
      <c r="Q139" s="23"/>
    </row>
    <row r="140" spans="3:17" s="21" customFormat="1" ht="21">
      <c r="C140" s="54"/>
      <c r="D140" s="55"/>
      <c r="E140" s="56"/>
      <c r="F140" s="56"/>
      <c r="G140" s="56"/>
      <c r="H140" s="23"/>
      <c r="J140" s="57"/>
      <c r="K140" s="58"/>
      <c r="Q140" s="23"/>
    </row>
    <row r="141" spans="3:17" s="21" customFormat="1" ht="21">
      <c r="C141" s="54"/>
      <c r="D141" s="55"/>
      <c r="E141" s="56"/>
      <c r="F141" s="56"/>
      <c r="G141" s="56"/>
      <c r="H141" s="23"/>
      <c r="J141" s="57"/>
      <c r="K141" s="58"/>
      <c r="Q141" s="23"/>
    </row>
    <row r="142" spans="3:17" s="21" customFormat="1" ht="21">
      <c r="C142" s="54"/>
      <c r="D142" s="55"/>
      <c r="E142" s="56"/>
      <c r="F142" s="56"/>
      <c r="G142" s="56"/>
      <c r="H142" s="23"/>
      <c r="J142" s="57"/>
      <c r="K142" s="58"/>
      <c r="Q142" s="23"/>
    </row>
    <row r="143" spans="3:17" s="21" customFormat="1" ht="21">
      <c r="C143" s="54"/>
      <c r="D143" s="55"/>
      <c r="E143" s="56"/>
      <c r="F143" s="56"/>
      <c r="G143" s="56"/>
      <c r="H143" s="23"/>
      <c r="J143" s="57"/>
      <c r="K143" s="58"/>
      <c r="Q143" s="23"/>
    </row>
    <row r="144" spans="3:17" s="21" customFormat="1" ht="21">
      <c r="C144" s="54"/>
      <c r="D144" s="55"/>
      <c r="E144" s="56"/>
      <c r="F144" s="56"/>
      <c r="G144" s="56"/>
      <c r="H144" s="23"/>
      <c r="J144" s="57"/>
      <c r="K144" s="58"/>
      <c r="Q144" s="23"/>
    </row>
    <row r="145" spans="3:17" s="21" customFormat="1" ht="21">
      <c r="C145" s="54"/>
      <c r="D145" s="55"/>
      <c r="E145" s="56"/>
      <c r="F145" s="56"/>
      <c r="G145" s="56"/>
      <c r="H145" s="23"/>
      <c r="J145" s="57"/>
      <c r="K145" s="58"/>
      <c r="Q145" s="23"/>
    </row>
    <row r="146" spans="3:17" s="21" customFormat="1" ht="21">
      <c r="C146" s="54"/>
      <c r="D146" s="55"/>
      <c r="E146" s="56"/>
      <c r="F146" s="56"/>
      <c r="G146" s="56"/>
      <c r="H146" s="23"/>
      <c r="J146" s="57"/>
      <c r="K146" s="58"/>
      <c r="Q146" s="23"/>
    </row>
    <row r="147" spans="3:17" s="21" customFormat="1" ht="21">
      <c r="C147" s="54"/>
      <c r="D147" s="55"/>
      <c r="E147" s="56"/>
      <c r="F147" s="56"/>
      <c r="G147" s="56"/>
      <c r="H147" s="23"/>
      <c r="J147" s="57"/>
      <c r="K147" s="58"/>
      <c r="Q147" s="23"/>
    </row>
    <row r="148" spans="3:17" s="21" customFormat="1" ht="21">
      <c r="C148" s="54"/>
      <c r="D148" s="55"/>
      <c r="E148" s="56"/>
      <c r="F148" s="56"/>
      <c r="G148" s="56"/>
      <c r="H148" s="23"/>
      <c r="J148" s="57"/>
      <c r="K148" s="58"/>
      <c r="Q148" s="23"/>
    </row>
    <row r="149" spans="3:17" s="21" customFormat="1" ht="21">
      <c r="C149" s="54"/>
      <c r="D149" s="55"/>
      <c r="E149" s="56"/>
      <c r="F149" s="56"/>
      <c r="G149" s="56"/>
      <c r="H149" s="23"/>
      <c r="J149" s="57"/>
      <c r="K149" s="58"/>
      <c r="Q149" s="23"/>
    </row>
    <row r="150" spans="3:17" s="21" customFormat="1" ht="21">
      <c r="C150" s="54"/>
      <c r="D150" s="55"/>
      <c r="E150" s="56"/>
      <c r="F150" s="56"/>
      <c r="G150" s="56"/>
      <c r="H150" s="23"/>
      <c r="J150" s="57"/>
      <c r="K150" s="58"/>
      <c r="Q150" s="23"/>
    </row>
    <row r="151" spans="3:17" s="21" customFormat="1" ht="21">
      <c r="C151" s="54"/>
      <c r="D151" s="55"/>
      <c r="E151" s="56"/>
      <c r="F151" s="56"/>
      <c r="G151" s="56"/>
      <c r="H151" s="23"/>
      <c r="J151" s="57"/>
      <c r="K151" s="58"/>
      <c r="Q151" s="23"/>
    </row>
    <row r="152" spans="3:17" s="21" customFormat="1" ht="21">
      <c r="C152" s="54"/>
      <c r="D152" s="55"/>
      <c r="E152" s="56"/>
      <c r="F152" s="56"/>
      <c r="G152" s="56"/>
      <c r="H152" s="23"/>
      <c r="J152" s="57"/>
      <c r="K152" s="58"/>
      <c r="Q152" s="23"/>
    </row>
    <row r="153" spans="3:17" s="21" customFormat="1" ht="21">
      <c r="C153" s="54"/>
      <c r="D153" s="55"/>
      <c r="E153" s="56"/>
      <c r="F153" s="56"/>
      <c r="G153" s="56"/>
      <c r="H153" s="23"/>
      <c r="J153" s="57"/>
      <c r="K153" s="58"/>
      <c r="Q153" s="23"/>
    </row>
    <row r="154" spans="3:17" s="21" customFormat="1" ht="21">
      <c r="C154" s="54"/>
      <c r="D154" s="55"/>
      <c r="E154" s="56"/>
      <c r="F154" s="56"/>
      <c r="G154" s="56"/>
      <c r="H154" s="23"/>
      <c r="J154" s="57"/>
      <c r="K154" s="58"/>
      <c r="Q154" s="23"/>
    </row>
    <row r="155" spans="3:17" s="21" customFormat="1" ht="21">
      <c r="C155" s="54"/>
      <c r="D155" s="55"/>
      <c r="E155" s="56"/>
      <c r="F155" s="56"/>
      <c r="G155" s="56"/>
      <c r="H155" s="23"/>
      <c r="J155" s="57"/>
      <c r="K155" s="58"/>
      <c r="Q155" s="23"/>
    </row>
    <row r="156" spans="3:17" s="21" customFormat="1" ht="21">
      <c r="C156" s="54"/>
      <c r="D156" s="55"/>
      <c r="E156" s="56"/>
      <c r="F156" s="56"/>
      <c r="G156" s="56"/>
      <c r="H156" s="23"/>
      <c r="J156" s="57"/>
      <c r="K156" s="58"/>
      <c r="Q156" s="23"/>
    </row>
    <row r="157" spans="3:17" s="21" customFormat="1" ht="21">
      <c r="C157" s="54"/>
      <c r="D157" s="55"/>
      <c r="E157" s="56"/>
      <c r="F157" s="56"/>
      <c r="G157" s="56"/>
      <c r="H157" s="23"/>
      <c r="J157" s="57"/>
      <c r="K157" s="58"/>
      <c r="Q157" s="23"/>
    </row>
    <row r="158" spans="3:17" s="21" customFormat="1" ht="21">
      <c r="C158" s="54"/>
      <c r="D158" s="55"/>
      <c r="E158" s="56"/>
      <c r="F158" s="56"/>
      <c r="G158" s="56"/>
      <c r="H158" s="23"/>
      <c r="J158" s="57"/>
      <c r="K158" s="58"/>
      <c r="Q158" s="23"/>
    </row>
    <row r="159" spans="3:17" s="21" customFormat="1" ht="21">
      <c r="C159" s="54"/>
      <c r="D159" s="55"/>
      <c r="E159" s="56"/>
      <c r="F159" s="56"/>
      <c r="G159" s="56"/>
      <c r="H159" s="23"/>
      <c r="J159" s="57"/>
      <c r="K159" s="58"/>
      <c r="Q159" s="23"/>
    </row>
    <row r="160" spans="3:17" s="21" customFormat="1" ht="21">
      <c r="C160" s="54"/>
      <c r="D160" s="55"/>
      <c r="E160" s="56"/>
      <c r="F160" s="56"/>
      <c r="G160" s="56"/>
      <c r="H160" s="23"/>
      <c r="J160" s="57"/>
      <c r="K160" s="58"/>
      <c r="Q160" s="23"/>
    </row>
    <row r="161" spans="3:17" s="21" customFormat="1" ht="21">
      <c r="C161" s="54"/>
      <c r="D161" s="55"/>
      <c r="E161" s="56"/>
      <c r="F161" s="56"/>
      <c r="G161" s="56"/>
      <c r="H161" s="23"/>
      <c r="J161" s="57"/>
      <c r="K161" s="58"/>
      <c r="Q161" s="23"/>
    </row>
    <row r="162" spans="3:17" s="21" customFormat="1" ht="21">
      <c r="C162" s="54"/>
      <c r="D162" s="55"/>
      <c r="E162" s="56"/>
      <c r="F162" s="56"/>
      <c r="G162" s="56"/>
      <c r="H162" s="23"/>
      <c r="J162" s="57"/>
      <c r="K162" s="58"/>
      <c r="Q162" s="23"/>
    </row>
    <row r="163" spans="3:17" s="21" customFormat="1" ht="21">
      <c r="C163" s="54"/>
      <c r="D163" s="55"/>
      <c r="E163" s="56"/>
      <c r="F163" s="56"/>
      <c r="G163" s="56"/>
      <c r="H163" s="23"/>
      <c r="J163" s="57"/>
      <c r="K163" s="58"/>
      <c r="Q163" s="23"/>
    </row>
    <row r="164" spans="3:17" s="21" customFormat="1" ht="21">
      <c r="C164" s="54"/>
      <c r="D164" s="55"/>
      <c r="E164" s="56"/>
      <c r="F164" s="56"/>
      <c r="G164" s="56"/>
      <c r="H164" s="23"/>
      <c r="J164" s="57"/>
      <c r="K164" s="58"/>
      <c r="Q164" s="23"/>
    </row>
    <row r="165" spans="3:17" s="21" customFormat="1" ht="21">
      <c r="C165" s="54"/>
      <c r="D165" s="55"/>
      <c r="E165" s="56"/>
      <c r="F165" s="56"/>
      <c r="G165" s="56"/>
      <c r="H165" s="23"/>
      <c r="J165" s="57"/>
      <c r="K165" s="58"/>
      <c r="Q165" s="23"/>
    </row>
    <row r="166" spans="3:17" s="21" customFormat="1" ht="21">
      <c r="C166" s="54"/>
      <c r="D166" s="55"/>
      <c r="E166" s="56"/>
      <c r="F166" s="56"/>
      <c r="G166" s="56"/>
      <c r="H166" s="23"/>
      <c r="J166" s="57"/>
      <c r="K166" s="58"/>
      <c r="Q166" s="23"/>
    </row>
    <row r="167" spans="3:17" s="21" customFormat="1" ht="21">
      <c r="C167" s="54"/>
      <c r="D167" s="55"/>
      <c r="E167" s="56"/>
      <c r="F167" s="56"/>
      <c r="G167" s="56"/>
      <c r="H167" s="23"/>
      <c r="J167" s="57"/>
      <c r="K167" s="58"/>
      <c r="Q167" s="23"/>
    </row>
    <row r="168" spans="3:17" s="21" customFormat="1" ht="21">
      <c r="C168" s="54"/>
      <c r="D168" s="55"/>
      <c r="E168" s="56"/>
      <c r="F168" s="56"/>
      <c r="G168" s="56"/>
      <c r="H168" s="23"/>
      <c r="J168" s="57"/>
      <c r="K168" s="58"/>
      <c r="Q168" s="23"/>
    </row>
    <row r="169" spans="3:17" s="21" customFormat="1" ht="21">
      <c r="C169" s="54"/>
      <c r="D169" s="55"/>
      <c r="E169" s="56"/>
      <c r="F169" s="56"/>
      <c r="G169" s="56"/>
      <c r="H169" s="23"/>
      <c r="J169" s="57"/>
      <c r="K169" s="58"/>
      <c r="Q169" s="23"/>
    </row>
    <row r="170" spans="3:17" s="21" customFormat="1" ht="21">
      <c r="C170" s="54"/>
      <c r="D170" s="55"/>
      <c r="E170" s="56"/>
      <c r="F170" s="56"/>
      <c r="G170" s="56"/>
      <c r="H170" s="23"/>
      <c r="J170" s="57"/>
      <c r="K170" s="58"/>
      <c r="Q170" s="23"/>
    </row>
    <row r="171" spans="3:17" s="21" customFormat="1" ht="21">
      <c r="C171" s="54"/>
      <c r="D171" s="55"/>
      <c r="E171" s="56"/>
      <c r="F171" s="56"/>
      <c r="G171" s="56"/>
      <c r="H171" s="23"/>
      <c r="J171" s="57"/>
      <c r="K171" s="58"/>
      <c r="Q171" s="23"/>
    </row>
    <row r="172" spans="3:17" s="21" customFormat="1" ht="21">
      <c r="C172" s="54"/>
      <c r="D172" s="55"/>
      <c r="E172" s="56"/>
      <c r="F172" s="56"/>
      <c r="G172" s="56"/>
      <c r="H172" s="23"/>
      <c r="J172" s="57"/>
      <c r="K172" s="58"/>
      <c r="Q172" s="23"/>
    </row>
    <row r="173" spans="3:17" s="21" customFormat="1" ht="21">
      <c r="C173" s="54"/>
      <c r="D173" s="55"/>
      <c r="E173" s="56"/>
      <c r="F173" s="56"/>
      <c r="G173" s="56"/>
      <c r="H173" s="23"/>
      <c r="J173" s="57"/>
      <c r="K173" s="58"/>
      <c r="Q173" s="23"/>
    </row>
    <row r="174" spans="3:17" s="21" customFormat="1" ht="21">
      <c r="C174" s="54"/>
      <c r="D174" s="55"/>
      <c r="E174" s="56"/>
      <c r="F174" s="56"/>
      <c r="G174" s="56"/>
      <c r="H174" s="23"/>
      <c r="J174" s="57"/>
      <c r="K174" s="58"/>
      <c r="Q174" s="23"/>
    </row>
    <row r="175" spans="3:17" s="21" customFormat="1" ht="21">
      <c r="C175" s="54"/>
      <c r="D175" s="55"/>
      <c r="E175" s="56"/>
      <c r="F175" s="56"/>
      <c r="G175" s="56"/>
      <c r="H175" s="23"/>
      <c r="J175" s="57"/>
      <c r="K175" s="58"/>
      <c r="Q175" s="23"/>
    </row>
    <row r="176" spans="3:17" s="21" customFormat="1" ht="21">
      <c r="C176" s="54"/>
      <c r="D176" s="55"/>
      <c r="E176" s="56"/>
      <c r="F176" s="56"/>
      <c r="G176" s="56"/>
      <c r="H176" s="23"/>
      <c r="J176" s="57"/>
      <c r="K176" s="58"/>
      <c r="Q176" s="23"/>
    </row>
    <row r="177" spans="3:17" s="21" customFormat="1" ht="21">
      <c r="C177" s="54"/>
      <c r="D177" s="55"/>
      <c r="E177" s="56"/>
      <c r="F177" s="56"/>
      <c r="G177" s="56"/>
      <c r="H177" s="23"/>
      <c r="J177" s="57"/>
      <c r="K177" s="58"/>
      <c r="Q177" s="23"/>
    </row>
    <row r="178" spans="3:17" s="21" customFormat="1" ht="21">
      <c r="C178" s="54"/>
      <c r="D178" s="55"/>
      <c r="E178" s="56"/>
      <c r="F178" s="56"/>
      <c r="G178" s="56"/>
      <c r="H178" s="23"/>
      <c r="J178" s="57"/>
      <c r="K178" s="58"/>
      <c r="Q178" s="23"/>
    </row>
    <row r="179" spans="3:17" s="21" customFormat="1" ht="21">
      <c r="C179" s="54"/>
      <c r="D179" s="55"/>
      <c r="E179" s="56"/>
      <c r="F179" s="56"/>
      <c r="G179" s="56"/>
      <c r="H179" s="23"/>
      <c r="J179" s="57"/>
      <c r="K179" s="58"/>
      <c r="Q179" s="23"/>
    </row>
    <row r="180" spans="3:17" s="21" customFormat="1" ht="21">
      <c r="C180" s="54"/>
      <c r="D180" s="55"/>
      <c r="E180" s="56"/>
      <c r="F180" s="56"/>
      <c r="G180" s="56"/>
      <c r="H180" s="23"/>
      <c r="J180" s="57"/>
      <c r="K180" s="58"/>
      <c r="Q180" s="23"/>
    </row>
    <row r="181" spans="3:17" s="21" customFormat="1" ht="21">
      <c r="C181" s="54"/>
      <c r="D181" s="55"/>
      <c r="E181" s="56"/>
      <c r="F181" s="56"/>
      <c r="G181" s="56"/>
      <c r="H181" s="23"/>
      <c r="J181" s="57"/>
      <c r="K181" s="58"/>
      <c r="Q181" s="23"/>
    </row>
    <row r="182" spans="3:17" s="21" customFormat="1" ht="21">
      <c r="C182" s="54"/>
      <c r="D182" s="55"/>
      <c r="E182" s="56"/>
      <c r="F182" s="56"/>
      <c r="G182" s="56"/>
      <c r="H182" s="23"/>
      <c r="J182" s="57"/>
      <c r="K182" s="58"/>
      <c r="Q182" s="23"/>
    </row>
    <row r="183" spans="3:17" s="21" customFormat="1" ht="21">
      <c r="C183" s="54"/>
      <c r="D183" s="55"/>
      <c r="E183" s="56"/>
      <c r="F183" s="56"/>
      <c r="G183" s="56"/>
      <c r="H183" s="23"/>
      <c r="J183" s="57"/>
      <c r="K183" s="58"/>
      <c r="Q183" s="23"/>
    </row>
    <row r="184" spans="3:17" s="21" customFormat="1" ht="21">
      <c r="C184" s="54"/>
      <c r="D184" s="55"/>
      <c r="E184" s="56"/>
      <c r="F184" s="56"/>
      <c r="G184" s="56"/>
      <c r="H184" s="23"/>
      <c r="J184" s="57"/>
      <c r="K184" s="58"/>
      <c r="Q184" s="23"/>
    </row>
    <row r="185" spans="3:17" s="21" customFormat="1" ht="21">
      <c r="C185" s="54"/>
      <c r="D185" s="55"/>
      <c r="E185" s="56"/>
      <c r="F185" s="56"/>
      <c r="G185" s="56"/>
      <c r="H185" s="23"/>
      <c r="J185" s="57"/>
      <c r="K185" s="58"/>
      <c r="Q185" s="23"/>
    </row>
    <row r="186" spans="3:17" s="21" customFormat="1" ht="21">
      <c r="C186" s="54"/>
      <c r="D186" s="55"/>
      <c r="E186" s="56"/>
      <c r="F186" s="56"/>
      <c r="G186" s="56"/>
      <c r="H186" s="23"/>
      <c r="J186" s="57"/>
      <c r="K186" s="58"/>
      <c r="Q186" s="23"/>
    </row>
    <row r="187" spans="3:17" s="21" customFormat="1" ht="21">
      <c r="C187" s="54"/>
      <c r="D187" s="55"/>
      <c r="E187" s="56"/>
      <c r="F187" s="56"/>
      <c r="G187" s="56"/>
      <c r="H187" s="23"/>
      <c r="J187" s="57"/>
      <c r="K187" s="58"/>
      <c r="Q187" s="23"/>
    </row>
    <row r="188" spans="3:17" s="21" customFormat="1" ht="21">
      <c r="C188" s="54"/>
      <c r="D188" s="55"/>
      <c r="E188" s="56"/>
      <c r="F188" s="56"/>
      <c r="G188" s="56"/>
      <c r="H188" s="23"/>
      <c r="J188" s="57"/>
      <c r="K188" s="58"/>
      <c r="Q188" s="23"/>
    </row>
    <row r="189" spans="3:17" s="21" customFormat="1" ht="21">
      <c r="C189" s="54"/>
      <c r="D189" s="55"/>
      <c r="E189" s="56"/>
      <c r="F189" s="56"/>
      <c r="G189" s="56"/>
      <c r="H189" s="23"/>
      <c r="J189" s="57"/>
      <c r="K189" s="58"/>
      <c r="Q189" s="23"/>
    </row>
    <row r="190" spans="3:17" s="21" customFormat="1" ht="21">
      <c r="C190" s="54"/>
      <c r="D190" s="55"/>
      <c r="E190" s="56"/>
      <c r="F190" s="56"/>
      <c r="G190" s="56"/>
      <c r="H190" s="23"/>
      <c r="J190" s="57"/>
      <c r="K190" s="58"/>
      <c r="Q190" s="23"/>
    </row>
    <row r="191" spans="3:17" s="21" customFormat="1" ht="21">
      <c r="C191" s="54"/>
      <c r="D191" s="55"/>
      <c r="E191" s="56"/>
      <c r="F191" s="56"/>
      <c r="G191" s="56"/>
      <c r="H191" s="23"/>
      <c r="J191" s="57"/>
      <c r="K191" s="58"/>
      <c r="Q191" s="23"/>
    </row>
    <row r="192" spans="3:17" s="21" customFormat="1" ht="21">
      <c r="C192" s="54"/>
      <c r="D192" s="55"/>
      <c r="E192" s="56"/>
      <c r="F192" s="56"/>
      <c r="G192" s="56"/>
      <c r="H192" s="23"/>
      <c r="J192" s="57"/>
      <c r="K192" s="58"/>
      <c r="Q192" s="23"/>
    </row>
    <row r="193" spans="3:17" s="21" customFormat="1" ht="21">
      <c r="C193" s="54"/>
      <c r="D193" s="55"/>
      <c r="E193" s="56"/>
      <c r="F193" s="56"/>
      <c r="G193" s="56"/>
      <c r="H193" s="23"/>
      <c r="J193" s="57"/>
      <c r="K193" s="58"/>
      <c r="Q193" s="23"/>
    </row>
    <row r="194" spans="3:17" s="21" customFormat="1" ht="21">
      <c r="C194" s="54"/>
      <c r="D194" s="55"/>
      <c r="E194" s="56"/>
      <c r="F194" s="56"/>
      <c r="G194" s="56"/>
      <c r="H194" s="23"/>
      <c r="J194" s="57"/>
      <c r="K194" s="58"/>
      <c r="Q194" s="23"/>
    </row>
    <row r="195" spans="3:17" s="21" customFormat="1" ht="21">
      <c r="C195" s="54"/>
      <c r="D195" s="55"/>
      <c r="E195" s="56"/>
      <c r="F195" s="56"/>
      <c r="G195" s="56"/>
      <c r="H195" s="23"/>
      <c r="J195" s="57"/>
      <c r="K195" s="58"/>
      <c r="Q195" s="23"/>
    </row>
    <row r="196" spans="3:17" s="21" customFormat="1" ht="21">
      <c r="C196" s="54"/>
      <c r="D196" s="55"/>
      <c r="E196" s="56"/>
      <c r="F196" s="56"/>
      <c r="G196" s="56"/>
      <c r="H196" s="23"/>
      <c r="J196" s="57"/>
      <c r="K196" s="58"/>
      <c r="Q196" s="23"/>
    </row>
    <row r="197" spans="3:17" s="21" customFormat="1" ht="21">
      <c r="C197" s="54"/>
      <c r="D197" s="55"/>
      <c r="E197" s="56"/>
      <c r="F197" s="56"/>
      <c r="G197" s="56"/>
      <c r="H197" s="23"/>
      <c r="J197" s="57"/>
      <c r="K197" s="58"/>
      <c r="Q197" s="23"/>
    </row>
    <row r="198" spans="3:17" s="21" customFormat="1" ht="21">
      <c r="C198" s="54"/>
      <c r="D198" s="55"/>
      <c r="E198" s="56"/>
      <c r="F198" s="56"/>
      <c r="G198" s="56"/>
      <c r="H198" s="23"/>
      <c r="J198" s="57"/>
      <c r="K198" s="58"/>
      <c r="Q198" s="23"/>
    </row>
    <row r="199" spans="3:17" s="21" customFormat="1" ht="21">
      <c r="C199" s="54"/>
      <c r="D199" s="55"/>
      <c r="E199" s="56"/>
      <c r="F199" s="56"/>
      <c r="G199" s="56"/>
      <c r="H199" s="23"/>
      <c r="J199" s="57"/>
      <c r="K199" s="58"/>
      <c r="Q199" s="23"/>
    </row>
    <row r="200" spans="3:17" s="21" customFormat="1" ht="21">
      <c r="C200" s="54"/>
      <c r="D200" s="55"/>
      <c r="E200" s="56"/>
      <c r="F200" s="56"/>
      <c r="G200" s="56"/>
      <c r="H200" s="23"/>
      <c r="J200" s="57"/>
      <c r="K200" s="58"/>
      <c r="Q200" s="23"/>
    </row>
    <row r="201" spans="3:17" s="21" customFormat="1" ht="21">
      <c r="C201" s="54"/>
      <c r="D201" s="55"/>
      <c r="E201" s="56"/>
      <c r="F201" s="56"/>
      <c r="G201" s="56"/>
      <c r="H201" s="23"/>
      <c r="J201" s="57"/>
      <c r="K201" s="58"/>
      <c r="Q201" s="23"/>
    </row>
    <row r="202" spans="3:17" s="21" customFormat="1" ht="21">
      <c r="C202" s="54"/>
      <c r="D202" s="55"/>
      <c r="E202" s="56"/>
      <c r="F202" s="56"/>
      <c r="G202" s="56"/>
      <c r="H202" s="23"/>
      <c r="J202" s="57"/>
      <c r="K202" s="58"/>
      <c r="Q202" s="23"/>
    </row>
    <row r="203" spans="3:17" s="21" customFormat="1" ht="21">
      <c r="C203" s="54"/>
      <c r="D203" s="55"/>
      <c r="E203" s="56"/>
      <c r="F203" s="56"/>
      <c r="G203" s="56"/>
      <c r="H203" s="23"/>
      <c r="J203" s="57"/>
      <c r="K203" s="58"/>
      <c r="Q203" s="23"/>
    </row>
    <row r="204" spans="3:17" s="21" customFormat="1" ht="21">
      <c r="C204" s="54"/>
      <c r="D204" s="55"/>
      <c r="E204" s="56"/>
      <c r="F204" s="56"/>
      <c r="G204" s="56"/>
      <c r="H204" s="23"/>
      <c r="J204" s="57"/>
      <c r="K204" s="58"/>
      <c r="Q204" s="23"/>
    </row>
    <row r="205" spans="3:17" s="21" customFormat="1" ht="21">
      <c r="C205" s="54"/>
      <c r="D205" s="55"/>
      <c r="E205" s="56"/>
      <c r="F205" s="56"/>
      <c r="G205" s="56"/>
      <c r="H205" s="23"/>
      <c r="J205" s="57"/>
      <c r="K205" s="58"/>
      <c r="Q205" s="23"/>
    </row>
    <row r="206" spans="3:17" s="21" customFormat="1" ht="21">
      <c r="C206" s="54"/>
      <c r="D206" s="55"/>
      <c r="E206" s="56"/>
      <c r="F206" s="56"/>
      <c r="G206" s="56"/>
      <c r="H206" s="23"/>
      <c r="J206" s="57"/>
      <c r="K206" s="58"/>
      <c r="Q206" s="23"/>
    </row>
    <row r="207" spans="3:17" s="21" customFormat="1" ht="21">
      <c r="C207" s="54"/>
      <c r="D207" s="55"/>
      <c r="E207" s="56"/>
      <c r="F207" s="56"/>
      <c r="G207" s="56"/>
      <c r="H207" s="23"/>
      <c r="J207" s="57"/>
      <c r="K207" s="58"/>
      <c r="Q207" s="23"/>
    </row>
    <row r="208" spans="3:17" s="21" customFormat="1" ht="21">
      <c r="C208" s="54"/>
      <c r="D208" s="55"/>
      <c r="E208" s="56"/>
      <c r="F208" s="56"/>
      <c r="G208" s="56"/>
      <c r="H208" s="23"/>
      <c r="J208" s="57"/>
      <c r="K208" s="58"/>
      <c r="Q208" s="23"/>
    </row>
    <row r="209" spans="1:16" ht="21">
      <c r="A209" s="21"/>
      <c r="B209" s="21"/>
      <c r="C209" s="54"/>
      <c r="D209" s="55"/>
      <c r="E209" s="56"/>
      <c r="F209" s="56"/>
      <c r="G209" s="56"/>
      <c r="H209" s="23"/>
      <c r="I209" s="21"/>
      <c r="J209" s="57"/>
      <c r="K209" s="58"/>
      <c r="L209" s="21"/>
      <c r="M209" s="21"/>
      <c r="N209" s="21"/>
      <c r="O209" s="21"/>
      <c r="P209" s="21"/>
    </row>
    <row r="210" spans="1:16" ht="21">
      <c r="A210" s="21"/>
      <c r="B210" s="21"/>
      <c r="C210" s="54"/>
      <c r="D210" s="55"/>
      <c r="E210" s="56"/>
      <c r="F210" s="56"/>
      <c r="G210" s="56"/>
      <c r="H210" s="23"/>
      <c r="I210" s="21"/>
      <c r="J210" s="57"/>
      <c r="K210" s="58"/>
      <c r="L210" s="21"/>
      <c r="M210" s="21"/>
      <c r="N210" s="21"/>
      <c r="O210" s="21"/>
      <c r="P210" s="21"/>
    </row>
    <row r="211" spans="1:16" ht="21">
      <c r="A211" s="21"/>
      <c r="B211" s="21"/>
      <c r="C211" s="54"/>
      <c r="D211" s="55"/>
      <c r="E211" s="56"/>
      <c r="F211" s="56"/>
      <c r="G211" s="56"/>
      <c r="H211" s="23"/>
      <c r="I211" s="21"/>
      <c r="J211" s="57"/>
      <c r="K211" s="58"/>
      <c r="L211" s="21"/>
      <c r="M211" s="21"/>
      <c r="N211" s="21"/>
      <c r="O211" s="21"/>
      <c r="P211" s="21"/>
    </row>
    <row r="212" spans="1:16" ht="21">
      <c r="A212" s="21"/>
      <c r="B212" s="21"/>
      <c r="C212" s="54"/>
      <c r="D212" s="55"/>
      <c r="E212" s="56"/>
      <c r="F212" s="56"/>
      <c r="G212" s="56"/>
      <c r="H212" s="23"/>
      <c r="I212" s="21"/>
      <c r="J212" s="57"/>
      <c r="K212" s="58"/>
      <c r="L212" s="21"/>
      <c r="M212" s="21"/>
      <c r="N212" s="21"/>
      <c r="O212" s="21"/>
      <c r="P212" s="21"/>
    </row>
    <row r="213" spans="1:16" ht="21">
      <c r="A213" s="21"/>
      <c r="B213" s="21"/>
      <c r="C213" s="54"/>
      <c r="D213" s="55"/>
      <c r="E213" s="56"/>
      <c r="F213" s="56"/>
      <c r="G213" s="56"/>
      <c r="H213" s="23"/>
      <c r="I213" s="21"/>
      <c r="J213" s="57"/>
      <c r="K213" s="58"/>
      <c r="L213" s="21"/>
      <c r="M213" s="21"/>
      <c r="N213" s="21"/>
      <c r="O213" s="21"/>
      <c r="P213" s="21"/>
    </row>
    <row r="214" spans="1:16" ht="21">
      <c r="A214" s="21"/>
      <c r="B214" s="21"/>
      <c r="C214" s="54"/>
      <c r="D214" s="55"/>
      <c r="E214" s="56"/>
      <c r="F214" s="56"/>
      <c r="G214" s="56"/>
      <c r="H214" s="23"/>
      <c r="I214" s="21"/>
      <c r="J214" s="57"/>
      <c r="K214" s="58"/>
      <c r="L214" s="21"/>
      <c r="M214" s="21"/>
      <c r="N214" s="21"/>
      <c r="O214" s="21"/>
      <c r="P214" s="21"/>
    </row>
    <row r="215" spans="1:16" thickBot="1">
      <c r="A215" s="128"/>
      <c r="B215" s="128"/>
      <c r="C215" s="54"/>
      <c r="D215" s="55"/>
      <c r="E215" s="56"/>
      <c r="F215" s="56"/>
      <c r="G215" s="56"/>
      <c r="H215" s="23"/>
      <c r="I215" s="21"/>
      <c r="J215" s="57"/>
      <c r="K215" s="58"/>
      <c r="L215" s="21"/>
      <c r="M215" s="21"/>
      <c r="N215" s="21"/>
      <c r="O215" s="21"/>
      <c r="P215" s="21"/>
    </row>
    <row r="216" spans="1:16" thickBot="1">
      <c r="C216" s="54"/>
      <c r="D216" s="55"/>
      <c r="E216" s="56"/>
      <c r="F216" s="56"/>
      <c r="G216" s="56"/>
      <c r="H216" s="23"/>
      <c r="I216" s="21"/>
      <c r="J216" s="57"/>
      <c r="K216" s="58"/>
      <c r="L216" s="21"/>
      <c r="M216" s="21"/>
      <c r="N216" s="21"/>
      <c r="O216" s="21"/>
      <c r="P216" s="21"/>
    </row>
    <row r="217" spans="1:16" thickBot="1">
      <c r="C217" s="54"/>
      <c r="D217" s="55"/>
      <c r="E217" s="56"/>
      <c r="F217" s="56"/>
      <c r="G217" s="56"/>
      <c r="H217" s="23"/>
      <c r="I217" s="21"/>
      <c r="J217" s="57"/>
      <c r="K217" s="58"/>
      <c r="L217" s="21"/>
      <c r="M217" s="21"/>
      <c r="N217" s="21"/>
      <c r="O217" s="21"/>
      <c r="P217" s="21"/>
    </row>
    <row r="218" spans="1:16" thickBot="1">
      <c r="C218" s="54"/>
      <c r="D218" s="55"/>
      <c r="E218" s="56"/>
      <c r="F218" s="56"/>
      <c r="G218" s="56"/>
      <c r="H218" s="23"/>
      <c r="I218" s="21"/>
      <c r="J218" s="57"/>
      <c r="K218" s="58"/>
      <c r="L218" s="21"/>
      <c r="M218" s="21"/>
      <c r="N218" s="21"/>
      <c r="O218" s="21"/>
      <c r="P218" s="21"/>
    </row>
    <row r="219" spans="1:16" thickBot="1">
      <c r="C219" s="54"/>
      <c r="D219" s="55"/>
      <c r="E219" s="56"/>
      <c r="F219" s="56"/>
      <c r="G219" s="56"/>
      <c r="H219" s="23"/>
      <c r="I219" s="21"/>
      <c r="J219" s="57"/>
      <c r="K219" s="58"/>
      <c r="L219" s="21"/>
      <c r="M219" s="21"/>
      <c r="N219" s="21"/>
      <c r="O219" s="21"/>
      <c r="P219" s="21"/>
    </row>
    <row r="220" spans="1:16" thickBot="1">
      <c r="C220" s="54"/>
      <c r="D220" s="55"/>
      <c r="E220" s="56"/>
      <c r="F220" s="56"/>
      <c r="G220" s="56"/>
      <c r="H220" s="23"/>
      <c r="I220" s="21"/>
      <c r="J220" s="57"/>
      <c r="K220" s="58"/>
      <c r="L220" s="21"/>
      <c r="M220" s="21"/>
      <c r="N220" s="21"/>
      <c r="O220" s="21"/>
      <c r="P220" s="21"/>
    </row>
    <row r="221" spans="1:16" thickBot="1">
      <c r="C221" s="54"/>
      <c r="D221" s="55"/>
      <c r="E221" s="56"/>
      <c r="F221" s="56"/>
      <c r="G221" s="56"/>
      <c r="H221" s="23"/>
      <c r="I221" s="21"/>
      <c r="J221" s="57"/>
      <c r="K221" s="58"/>
      <c r="L221" s="21"/>
      <c r="M221" s="21"/>
      <c r="N221" s="21"/>
      <c r="O221" s="21"/>
      <c r="P221" s="21"/>
    </row>
    <row r="222" spans="1:16" thickBot="1">
      <c r="C222" s="54"/>
      <c r="D222" s="55"/>
      <c r="E222" s="56"/>
      <c r="F222" s="56"/>
      <c r="G222" s="56"/>
      <c r="H222" s="23"/>
      <c r="I222" s="21"/>
      <c r="J222" s="57"/>
      <c r="K222" s="58"/>
      <c r="L222" s="21"/>
      <c r="M222" s="21"/>
      <c r="N222" s="21"/>
      <c r="O222" s="21"/>
      <c r="P222" s="21"/>
    </row>
    <row r="223" spans="1:16" thickBot="1">
      <c r="C223" s="54"/>
      <c r="D223" s="55"/>
      <c r="E223" s="56"/>
      <c r="F223" s="56"/>
      <c r="G223" s="56"/>
      <c r="H223" s="23"/>
      <c r="I223" s="21"/>
      <c r="J223" s="57"/>
      <c r="K223" s="58"/>
      <c r="L223" s="21"/>
      <c r="M223" s="21"/>
      <c r="N223" s="21"/>
      <c r="O223" s="21"/>
      <c r="P223" s="21"/>
    </row>
    <row r="224" spans="1:16" thickBot="1">
      <c r="C224" s="54"/>
      <c r="D224" s="55"/>
      <c r="E224" s="56"/>
      <c r="F224" s="56"/>
      <c r="G224" s="56"/>
      <c r="H224" s="23"/>
      <c r="I224" s="21"/>
      <c r="J224" s="57"/>
      <c r="K224" s="58"/>
      <c r="L224" s="21"/>
      <c r="M224" s="21"/>
      <c r="N224" s="21"/>
      <c r="O224" s="21"/>
      <c r="P224" s="21"/>
    </row>
    <row r="225" spans="3:16" thickBot="1">
      <c r="C225" s="54"/>
      <c r="D225" s="55"/>
      <c r="E225" s="56"/>
      <c r="F225" s="56"/>
      <c r="G225" s="56"/>
      <c r="H225" s="23"/>
      <c r="I225" s="21"/>
      <c r="J225" s="57"/>
      <c r="K225" s="58"/>
      <c r="L225" s="21"/>
      <c r="M225" s="21"/>
      <c r="N225" s="21"/>
      <c r="O225" s="21"/>
      <c r="P225" s="21"/>
    </row>
    <row r="226" spans="3:16" thickBot="1">
      <c r="C226" s="54"/>
      <c r="D226" s="55"/>
      <c r="E226" s="56"/>
      <c r="F226" s="56"/>
      <c r="G226" s="56"/>
      <c r="H226" s="23"/>
      <c r="I226" s="21"/>
      <c r="J226" s="57"/>
      <c r="K226" s="58"/>
      <c r="L226" s="21"/>
      <c r="M226" s="21"/>
      <c r="N226" s="21"/>
      <c r="O226" s="21"/>
      <c r="P226" s="21"/>
    </row>
    <row r="227" spans="3:16" thickBot="1">
      <c r="C227" s="54"/>
      <c r="D227" s="55"/>
      <c r="E227" s="56"/>
      <c r="F227" s="56"/>
      <c r="G227" s="56"/>
      <c r="H227" s="23"/>
      <c r="I227" s="21"/>
      <c r="J227" s="57"/>
      <c r="K227" s="58"/>
      <c r="L227" s="21"/>
      <c r="M227" s="21"/>
      <c r="N227" s="21"/>
      <c r="O227" s="21"/>
      <c r="P227" s="21"/>
    </row>
    <row r="228" spans="3:16" thickBot="1">
      <c r="C228" s="54"/>
      <c r="D228" s="55"/>
      <c r="E228" s="56"/>
      <c r="F228" s="56"/>
      <c r="G228" s="56"/>
      <c r="H228" s="23"/>
      <c r="I228" s="21"/>
      <c r="J228" s="57"/>
      <c r="K228" s="58"/>
      <c r="L228" s="21"/>
      <c r="M228" s="21"/>
      <c r="N228" s="21"/>
      <c r="O228" s="21"/>
      <c r="P228" s="21"/>
    </row>
    <row r="229" spans="3:16" thickBot="1">
      <c r="C229" s="54"/>
      <c r="D229" s="55"/>
      <c r="E229" s="56"/>
      <c r="F229" s="56"/>
      <c r="G229" s="56"/>
      <c r="H229" s="23"/>
      <c r="I229" s="21"/>
      <c r="J229" s="57"/>
      <c r="K229" s="58"/>
      <c r="L229" s="21"/>
      <c r="M229" s="21"/>
      <c r="N229" s="21"/>
      <c r="O229" s="21"/>
      <c r="P229" s="21"/>
    </row>
    <row r="230" spans="3:16" thickBot="1">
      <c r="C230" s="54"/>
      <c r="D230" s="55"/>
      <c r="E230" s="56"/>
      <c r="F230" s="56"/>
      <c r="G230" s="56"/>
      <c r="H230" s="23"/>
      <c r="I230" s="21"/>
      <c r="J230" s="57"/>
      <c r="K230" s="58"/>
      <c r="L230" s="21"/>
      <c r="M230" s="21"/>
      <c r="N230" s="21"/>
      <c r="O230" s="21"/>
      <c r="P230" s="21"/>
    </row>
    <row r="231" spans="3:16" thickBot="1">
      <c r="C231" s="54"/>
      <c r="D231" s="55"/>
      <c r="E231" s="56"/>
      <c r="F231" s="56"/>
      <c r="G231" s="56"/>
      <c r="H231" s="23"/>
      <c r="I231" s="21"/>
      <c r="J231" s="57"/>
      <c r="K231" s="58"/>
      <c r="L231" s="21"/>
      <c r="M231" s="21"/>
      <c r="N231" s="21"/>
      <c r="O231" s="21"/>
      <c r="P231" s="21"/>
    </row>
    <row r="232" spans="3:16" thickBot="1">
      <c r="C232" s="54"/>
      <c r="D232" s="55"/>
      <c r="E232" s="56"/>
      <c r="F232" s="56"/>
      <c r="G232" s="56"/>
      <c r="H232" s="23"/>
      <c r="I232" s="21"/>
      <c r="J232" s="57"/>
      <c r="K232" s="58"/>
      <c r="L232" s="21"/>
      <c r="M232" s="21"/>
      <c r="N232" s="21"/>
      <c r="O232" s="21"/>
      <c r="P232" s="21"/>
    </row>
    <row r="233" spans="3:16" thickBot="1">
      <c r="C233" s="54"/>
      <c r="D233" s="55"/>
      <c r="E233" s="56"/>
      <c r="F233" s="56"/>
      <c r="G233" s="56"/>
      <c r="H233" s="23"/>
      <c r="I233" s="21"/>
      <c r="J233" s="57"/>
      <c r="K233" s="58"/>
      <c r="L233" s="21"/>
      <c r="M233" s="21"/>
      <c r="N233" s="21"/>
      <c r="O233" s="21"/>
      <c r="P233" s="21"/>
    </row>
    <row r="234" spans="3:16" thickBot="1">
      <c r="C234" s="54"/>
      <c r="D234" s="55"/>
      <c r="E234" s="56"/>
      <c r="F234" s="56"/>
      <c r="G234" s="56"/>
      <c r="H234" s="23"/>
      <c r="I234" s="21"/>
      <c r="J234" s="57"/>
      <c r="K234" s="58"/>
      <c r="L234" s="21"/>
      <c r="M234" s="21"/>
      <c r="N234" s="21"/>
      <c r="O234" s="21"/>
      <c r="P234" s="21"/>
    </row>
    <row r="235" spans="3:16" thickBot="1">
      <c r="C235" s="54"/>
      <c r="D235" s="55"/>
      <c r="E235" s="56"/>
      <c r="F235" s="56"/>
      <c r="G235" s="56"/>
      <c r="H235" s="23"/>
      <c r="I235" s="21"/>
      <c r="J235" s="57"/>
      <c r="K235" s="58"/>
      <c r="L235" s="21"/>
      <c r="M235" s="21"/>
      <c r="N235" s="21"/>
      <c r="O235" s="21"/>
      <c r="P235" s="21"/>
    </row>
    <row r="236" spans="3:16" thickBot="1">
      <c r="C236" s="54"/>
      <c r="D236" s="55"/>
      <c r="E236" s="56"/>
      <c r="F236" s="56"/>
      <c r="G236" s="56"/>
      <c r="H236" s="23"/>
      <c r="I236" s="21"/>
      <c r="J236" s="57"/>
      <c r="K236" s="58"/>
      <c r="L236" s="21"/>
      <c r="M236" s="21"/>
      <c r="N236" s="21"/>
      <c r="O236" s="21"/>
      <c r="P236" s="21"/>
    </row>
    <row r="237" spans="3:16" thickBot="1">
      <c r="C237" s="54"/>
      <c r="D237" s="55"/>
      <c r="E237" s="56"/>
      <c r="F237" s="56"/>
      <c r="G237" s="56"/>
      <c r="H237" s="23"/>
      <c r="I237" s="21"/>
      <c r="J237" s="57"/>
      <c r="K237" s="58"/>
      <c r="L237" s="21"/>
      <c r="M237" s="21"/>
      <c r="N237" s="21"/>
      <c r="O237" s="21"/>
      <c r="P237" s="21"/>
    </row>
    <row r="238" spans="3:16" thickBot="1">
      <c r="C238" s="54"/>
      <c r="D238" s="55"/>
      <c r="E238" s="56"/>
      <c r="F238" s="56"/>
      <c r="G238" s="56"/>
      <c r="H238" s="23"/>
      <c r="I238" s="21"/>
      <c r="J238" s="57"/>
      <c r="K238" s="58"/>
      <c r="L238" s="21"/>
      <c r="M238" s="21"/>
      <c r="N238" s="21"/>
      <c r="O238" s="21"/>
      <c r="P238" s="21"/>
    </row>
    <row r="239" spans="3:16" thickBot="1">
      <c r="C239" s="54"/>
      <c r="D239" s="55"/>
      <c r="E239" s="56"/>
      <c r="F239" s="56"/>
      <c r="G239" s="56"/>
      <c r="H239" s="23"/>
      <c r="I239" s="21"/>
      <c r="J239" s="57"/>
      <c r="K239" s="58"/>
      <c r="L239" s="21"/>
      <c r="M239" s="21"/>
      <c r="N239" s="21"/>
      <c r="O239" s="21"/>
      <c r="P239" s="21"/>
    </row>
    <row r="240" spans="3:16" thickBot="1">
      <c r="C240" s="54"/>
      <c r="D240" s="55"/>
      <c r="E240" s="56"/>
      <c r="F240" s="56"/>
      <c r="G240" s="56"/>
      <c r="H240" s="23"/>
      <c r="I240" s="21"/>
      <c r="J240" s="57"/>
      <c r="K240" s="58"/>
      <c r="L240" s="21"/>
      <c r="M240" s="21"/>
      <c r="N240" s="21"/>
      <c r="O240" s="21"/>
      <c r="P240" s="21"/>
    </row>
    <row r="241" spans="3:16" thickBot="1">
      <c r="C241" s="54"/>
      <c r="D241" s="55"/>
      <c r="E241" s="56"/>
      <c r="F241" s="56"/>
      <c r="G241" s="56"/>
      <c r="H241" s="23"/>
      <c r="I241" s="21"/>
      <c r="J241" s="57"/>
      <c r="K241" s="58"/>
      <c r="L241" s="21"/>
      <c r="M241" s="21"/>
      <c r="N241" s="21"/>
      <c r="O241" s="21"/>
      <c r="P241" s="21"/>
    </row>
    <row r="242" spans="3:16" thickBot="1">
      <c r="C242" s="54"/>
      <c r="D242" s="55"/>
      <c r="E242" s="56"/>
      <c r="F242" s="56"/>
      <c r="G242" s="56"/>
      <c r="H242" s="23"/>
      <c r="I242" s="21"/>
      <c r="J242" s="57"/>
      <c r="K242" s="58"/>
      <c r="L242" s="21"/>
      <c r="M242" s="21"/>
      <c r="N242" s="21"/>
      <c r="O242" s="21"/>
      <c r="P242" s="21"/>
    </row>
    <row r="243" spans="3:16" thickBot="1">
      <c r="C243" s="54"/>
      <c r="D243" s="55"/>
      <c r="E243" s="56"/>
      <c r="F243" s="56"/>
      <c r="G243" s="56"/>
      <c r="H243" s="23"/>
      <c r="I243" s="21"/>
      <c r="J243" s="57"/>
      <c r="K243" s="58"/>
      <c r="L243" s="21"/>
      <c r="M243" s="21"/>
      <c r="N243" s="21"/>
      <c r="O243" s="21"/>
      <c r="P243" s="21"/>
    </row>
    <row r="244" spans="3:16" thickBot="1">
      <c r="C244" s="54"/>
      <c r="D244" s="55"/>
      <c r="E244" s="56"/>
      <c r="F244" s="56"/>
      <c r="G244" s="56"/>
      <c r="H244" s="23"/>
      <c r="I244" s="21"/>
      <c r="J244" s="57"/>
      <c r="K244" s="58"/>
      <c r="L244" s="21"/>
      <c r="M244" s="21"/>
      <c r="N244" s="21"/>
      <c r="O244" s="21"/>
      <c r="P244" s="21"/>
    </row>
    <row r="245" spans="3:16" thickBot="1">
      <c r="C245" s="54"/>
      <c r="D245" s="55"/>
      <c r="E245" s="56"/>
      <c r="F245" s="56"/>
      <c r="G245" s="56"/>
      <c r="H245" s="23"/>
      <c r="I245" s="21"/>
      <c r="J245" s="57"/>
      <c r="K245" s="58"/>
      <c r="L245" s="21"/>
      <c r="M245" s="21"/>
      <c r="N245" s="21"/>
      <c r="O245" s="21"/>
      <c r="P245" s="21"/>
    </row>
    <row r="246" spans="3:16" thickBot="1">
      <c r="C246" s="54"/>
      <c r="D246" s="55"/>
      <c r="E246" s="56"/>
      <c r="F246" s="56"/>
      <c r="G246" s="56"/>
      <c r="H246" s="23"/>
      <c r="I246" s="21"/>
      <c r="J246" s="57"/>
      <c r="K246" s="58"/>
      <c r="L246" s="21"/>
      <c r="M246" s="21"/>
      <c r="N246" s="21"/>
      <c r="O246" s="21"/>
      <c r="P246" s="21"/>
    </row>
    <row r="247" spans="3:16" thickBot="1">
      <c r="C247" s="54"/>
      <c r="D247" s="55"/>
      <c r="E247" s="56"/>
      <c r="F247" s="56"/>
      <c r="G247" s="56"/>
      <c r="H247" s="23"/>
      <c r="I247" s="21"/>
      <c r="J247" s="57"/>
      <c r="K247" s="58"/>
      <c r="L247" s="21"/>
      <c r="M247" s="21"/>
      <c r="N247" s="21"/>
      <c r="O247" s="21"/>
      <c r="P247" s="21"/>
    </row>
    <row r="248" spans="3:16" thickBot="1">
      <c r="C248" s="54"/>
      <c r="D248" s="55"/>
      <c r="E248" s="56"/>
      <c r="F248" s="56"/>
      <c r="G248" s="56"/>
      <c r="H248" s="23"/>
      <c r="I248" s="21"/>
      <c r="J248" s="57"/>
      <c r="K248" s="58"/>
      <c r="L248" s="21"/>
      <c r="M248" s="21"/>
      <c r="N248" s="21"/>
      <c r="O248" s="21"/>
      <c r="P248" s="21"/>
    </row>
    <row r="249" spans="3:16" thickBot="1">
      <c r="C249" s="54"/>
      <c r="D249" s="55"/>
      <c r="E249" s="56"/>
      <c r="F249" s="56"/>
      <c r="G249" s="56"/>
      <c r="H249" s="23"/>
      <c r="I249" s="21"/>
      <c r="J249" s="57"/>
      <c r="K249" s="58"/>
      <c r="L249" s="21"/>
      <c r="M249" s="21"/>
      <c r="N249" s="21"/>
      <c r="O249" s="21"/>
      <c r="P249" s="21"/>
    </row>
    <row r="250" spans="3:16" thickBot="1">
      <c r="C250" s="54"/>
      <c r="D250" s="55"/>
      <c r="E250" s="56"/>
      <c r="F250" s="56"/>
      <c r="G250" s="56"/>
      <c r="H250" s="23"/>
      <c r="I250" s="21"/>
      <c r="J250" s="57"/>
      <c r="K250" s="58"/>
      <c r="L250" s="21"/>
      <c r="M250" s="21"/>
      <c r="N250" s="21"/>
      <c r="O250" s="21"/>
      <c r="P250" s="21"/>
    </row>
    <row r="251" spans="3:16" thickBot="1">
      <c r="C251" s="54"/>
      <c r="D251" s="55"/>
      <c r="E251" s="56"/>
      <c r="F251" s="56"/>
      <c r="G251" s="56"/>
      <c r="H251" s="23"/>
      <c r="I251" s="21"/>
      <c r="J251" s="57"/>
      <c r="K251" s="58"/>
      <c r="L251" s="21"/>
      <c r="M251" s="21"/>
      <c r="N251" s="21"/>
      <c r="O251" s="21"/>
      <c r="P251" s="21"/>
    </row>
    <row r="252" spans="3:16" thickBot="1">
      <c r="C252" s="54"/>
      <c r="D252" s="55"/>
      <c r="E252" s="56"/>
      <c r="F252" s="56"/>
      <c r="G252" s="56"/>
      <c r="H252" s="23"/>
      <c r="I252" s="21"/>
      <c r="J252" s="57"/>
      <c r="K252" s="58"/>
      <c r="L252" s="21"/>
      <c r="M252" s="21"/>
      <c r="N252" s="21"/>
      <c r="O252" s="21"/>
      <c r="P252" s="21"/>
    </row>
    <row r="253" spans="3:16" thickBot="1">
      <c r="C253" s="54"/>
      <c r="D253" s="55"/>
      <c r="E253" s="56"/>
      <c r="F253" s="56"/>
      <c r="G253" s="56"/>
      <c r="H253" s="23"/>
      <c r="I253" s="21"/>
      <c r="J253" s="57"/>
      <c r="K253" s="58"/>
      <c r="L253" s="21"/>
      <c r="M253" s="21"/>
      <c r="N253" s="21"/>
      <c r="O253" s="21"/>
      <c r="P253" s="21"/>
    </row>
    <row r="254" spans="3:16" thickBot="1">
      <c r="C254" s="54"/>
      <c r="D254" s="55"/>
      <c r="E254" s="56"/>
      <c r="F254" s="56"/>
      <c r="G254" s="56"/>
      <c r="H254" s="23"/>
      <c r="I254" s="21"/>
      <c r="J254" s="57"/>
      <c r="K254" s="58"/>
      <c r="L254" s="21"/>
      <c r="M254" s="21"/>
      <c r="N254" s="21"/>
      <c r="O254" s="21"/>
      <c r="P254" s="21"/>
    </row>
    <row r="255" spans="3:16" thickBot="1">
      <c r="C255" s="54"/>
      <c r="D255" s="55"/>
      <c r="E255" s="56"/>
      <c r="F255" s="56"/>
      <c r="G255" s="56"/>
      <c r="H255" s="23"/>
      <c r="I255" s="21"/>
      <c r="J255" s="57"/>
      <c r="K255" s="58"/>
      <c r="L255" s="21"/>
      <c r="M255" s="21"/>
      <c r="N255" s="21"/>
      <c r="O255" s="21"/>
      <c r="P255" s="21"/>
    </row>
    <row r="256" spans="3:16" thickBot="1">
      <c r="C256" s="54"/>
      <c r="D256" s="55"/>
      <c r="E256" s="56"/>
      <c r="F256" s="56"/>
      <c r="G256" s="56"/>
      <c r="H256" s="23"/>
      <c r="I256" s="21"/>
      <c r="J256" s="57"/>
      <c r="K256" s="58"/>
      <c r="L256" s="21"/>
      <c r="M256" s="21"/>
      <c r="N256" s="21"/>
      <c r="O256" s="21"/>
      <c r="P256" s="21"/>
    </row>
    <row r="257" spans="3:16" thickBot="1">
      <c r="C257" s="54"/>
      <c r="D257" s="55"/>
      <c r="E257" s="56"/>
      <c r="F257" s="56"/>
      <c r="G257" s="56"/>
      <c r="H257" s="23"/>
      <c r="I257" s="21"/>
      <c r="J257" s="57"/>
      <c r="K257" s="58"/>
      <c r="L257" s="21"/>
      <c r="M257" s="21"/>
      <c r="N257" s="21"/>
      <c r="O257" s="21"/>
      <c r="P257" s="21"/>
    </row>
    <row r="258" spans="3:16" thickBot="1">
      <c r="C258" s="54"/>
      <c r="D258" s="55"/>
      <c r="E258" s="56"/>
      <c r="F258" s="56"/>
      <c r="G258" s="56"/>
      <c r="H258" s="23"/>
      <c r="I258" s="21"/>
      <c r="J258" s="57"/>
      <c r="K258" s="58"/>
      <c r="L258" s="21"/>
      <c r="M258" s="21"/>
      <c r="N258" s="21"/>
      <c r="O258" s="21"/>
      <c r="P258" s="21"/>
    </row>
    <row r="259" spans="3:16" thickBot="1">
      <c r="C259" s="54"/>
      <c r="D259" s="55"/>
      <c r="E259" s="56"/>
      <c r="F259" s="56"/>
      <c r="G259" s="56"/>
      <c r="H259" s="23"/>
      <c r="I259" s="21"/>
      <c r="J259" s="57"/>
      <c r="K259" s="58"/>
      <c r="L259" s="21"/>
      <c r="M259" s="21"/>
      <c r="N259" s="21"/>
      <c r="O259" s="21"/>
      <c r="P259" s="21"/>
    </row>
    <row r="260" spans="3:16" thickBot="1">
      <c r="C260" s="54"/>
      <c r="D260" s="55"/>
      <c r="E260" s="56"/>
      <c r="F260" s="56"/>
      <c r="G260" s="56"/>
      <c r="H260" s="23"/>
      <c r="I260" s="21"/>
      <c r="J260" s="57"/>
      <c r="K260" s="58"/>
      <c r="L260" s="21"/>
      <c r="M260" s="21"/>
      <c r="N260" s="21"/>
      <c r="O260" s="21"/>
      <c r="P260" s="21"/>
    </row>
    <row r="261" spans="3:16" thickBot="1">
      <c r="C261" s="54"/>
      <c r="D261" s="55"/>
      <c r="E261" s="56"/>
      <c r="F261" s="56"/>
      <c r="G261" s="56"/>
      <c r="H261" s="23"/>
      <c r="I261" s="21"/>
      <c r="J261" s="57"/>
      <c r="K261" s="58"/>
      <c r="L261" s="21"/>
      <c r="M261" s="21"/>
      <c r="N261" s="21"/>
      <c r="O261" s="21"/>
      <c r="P261" s="21"/>
    </row>
    <row r="262" spans="3:16" thickBot="1">
      <c r="C262" s="54"/>
      <c r="D262" s="55"/>
      <c r="E262" s="56"/>
      <c r="F262" s="56"/>
      <c r="G262" s="56"/>
      <c r="H262" s="23"/>
      <c r="I262" s="21"/>
      <c r="J262" s="57"/>
      <c r="K262" s="58"/>
      <c r="L262" s="21"/>
      <c r="M262" s="21"/>
      <c r="N262" s="21"/>
      <c r="O262" s="21"/>
      <c r="P262" s="21"/>
    </row>
    <row r="263" spans="3:16" thickBot="1">
      <c r="C263" s="54"/>
      <c r="D263" s="55"/>
      <c r="E263" s="56"/>
      <c r="F263" s="56"/>
      <c r="G263" s="56"/>
      <c r="H263" s="23"/>
      <c r="I263" s="21"/>
      <c r="J263" s="57"/>
      <c r="K263" s="58"/>
      <c r="L263" s="21"/>
      <c r="M263" s="21"/>
      <c r="N263" s="21"/>
      <c r="O263" s="21"/>
      <c r="P263" s="21"/>
    </row>
    <row r="264" spans="3:16" thickBot="1">
      <c r="C264" s="54"/>
      <c r="D264" s="55"/>
      <c r="E264" s="56"/>
      <c r="F264" s="56"/>
      <c r="G264" s="56"/>
      <c r="H264" s="23"/>
      <c r="I264" s="21"/>
      <c r="J264" s="57"/>
      <c r="K264" s="58"/>
      <c r="L264" s="21"/>
      <c r="M264" s="21"/>
      <c r="N264" s="21"/>
      <c r="O264" s="21"/>
      <c r="P264" s="21"/>
    </row>
    <row r="265" spans="3:16" thickBot="1">
      <c r="C265" s="54"/>
      <c r="D265" s="55"/>
      <c r="E265" s="56"/>
      <c r="F265" s="56"/>
      <c r="G265" s="56"/>
      <c r="H265" s="23"/>
      <c r="I265" s="21"/>
      <c r="J265" s="57"/>
      <c r="K265" s="58"/>
      <c r="L265" s="21"/>
      <c r="M265" s="21"/>
      <c r="N265" s="21"/>
      <c r="O265" s="21"/>
      <c r="P265" s="21"/>
    </row>
    <row r="266" spans="3:16" thickBot="1">
      <c r="C266" s="54"/>
      <c r="D266" s="55"/>
      <c r="E266" s="56"/>
      <c r="F266" s="56"/>
      <c r="G266" s="56"/>
      <c r="H266" s="23"/>
      <c r="I266" s="21"/>
      <c r="J266" s="57"/>
      <c r="K266" s="58"/>
      <c r="L266" s="21"/>
      <c r="M266" s="21"/>
      <c r="N266" s="21"/>
      <c r="O266" s="21"/>
      <c r="P266" s="21"/>
    </row>
    <row r="267" spans="3:16" thickBot="1">
      <c r="C267" s="54"/>
      <c r="D267" s="55"/>
      <c r="E267" s="56"/>
      <c r="F267" s="56"/>
      <c r="G267" s="56"/>
      <c r="H267" s="23"/>
      <c r="I267" s="21"/>
      <c r="J267" s="57"/>
      <c r="K267" s="58"/>
      <c r="L267" s="21"/>
      <c r="M267" s="21"/>
      <c r="N267" s="21"/>
      <c r="O267" s="21"/>
      <c r="P267" s="21"/>
    </row>
    <row r="268" spans="3:16" thickBot="1">
      <c r="C268" s="54"/>
      <c r="D268" s="55"/>
      <c r="E268" s="56"/>
      <c r="F268" s="56"/>
      <c r="G268" s="56"/>
      <c r="H268" s="23"/>
      <c r="I268" s="21"/>
      <c r="J268" s="57"/>
      <c r="K268" s="58"/>
      <c r="L268" s="21"/>
      <c r="M268" s="21"/>
      <c r="N268" s="21"/>
      <c r="O268" s="21"/>
      <c r="P268" s="21"/>
    </row>
    <row r="269" spans="3:16" thickBot="1">
      <c r="C269" s="54"/>
      <c r="D269" s="55"/>
      <c r="E269" s="56"/>
      <c r="F269" s="56"/>
      <c r="G269" s="56"/>
      <c r="H269" s="23"/>
      <c r="I269" s="21"/>
      <c r="J269" s="57"/>
      <c r="K269" s="58"/>
      <c r="L269" s="21"/>
      <c r="M269" s="21"/>
      <c r="N269" s="21"/>
      <c r="O269" s="21"/>
      <c r="P269" s="21"/>
    </row>
    <row r="270" spans="3:16" thickBot="1">
      <c r="C270" s="54"/>
      <c r="D270" s="55"/>
      <c r="E270" s="56"/>
      <c r="F270" s="56"/>
      <c r="G270" s="56"/>
      <c r="H270" s="23"/>
      <c r="I270" s="21"/>
      <c r="J270" s="57"/>
      <c r="K270" s="58"/>
      <c r="L270" s="21"/>
      <c r="M270" s="21"/>
      <c r="N270" s="21"/>
      <c r="O270" s="21"/>
      <c r="P270" s="21"/>
    </row>
    <row r="271" spans="3:16" thickBot="1">
      <c r="C271" s="54"/>
      <c r="D271" s="55"/>
      <c r="E271" s="56"/>
      <c r="F271" s="56"/>
      <c r="G271" s="56"/>
      <c r="H271" s="23"/>
      <c r="I271" s="21"/>
      <c r="J271" s="57"/>
      <c r="K271" s="58"/>
      <c r="L271" s="21"/>
      <c r="M271" s="21"/>
      <c r="N271" s="21"/>
      <c r="O271" s="21"/>
      <c r="P271" s="21"/>
    </row>
    <row r="272" spans="3:16" thickBot="1">
      <c r="C272" s="54"/>
      <c r="D272" s="55"/>
      <c r="E272" s="56"/>
      <c r="F272" s="56"/>
      <c r="G272" s="56"/>
      <c r="H272" s="23"/>
      <c r="I272" s="21"/>
      <c r="J272" s="57"/>
      <c r="K272" s="58"/>
      <c r="L272" s="21"/>
      <c r="M272" s="21"/>
      <c r="N272" s="21"/>
      <c r="O272" s="21"/>
      <c r="P272" s="21"/>
    </row>
    <row r="273" spans="3:16" thickBot="1">
      <c r="C273" s="54"/>
      <c r="D273" s="55"/>
      <c r="E273" s="56"/>
      <c r="F273" s="56"/>
      <c r="G273" s="56"/>
      <c r="H273" s="23"/>
      <c r="I273" s="21"/>
      <c r="J273" s="57"/>
      <c r="K273" s="58"/>
      <c r="L273" s="21"/>
      <c r="M273" s="21"/>
      <c r="N273" s="21"/>
      <c r="O273" s="21"/>
      <c r="P273" s="21"/>
    </row>
    <row r="274" spans="3:16" thickBot="1">
      <c r="C274" s="54"/>
      <c r="D274" s="55"/>
      <c r="E274" s="56"/>
      <c r="F274" s="56"/>
      <c r="G274" s="56"/>
      <c r="H274" s="23"/>
      <c r="I274" s="21"/>
      <c r="J274" s="57"/>
      <c r="K274" s="58"/>
      <c r="L274" s="21"/>
      <c r="M274" s="21"/>
      <c r="N274" s="21"/>
      <c r="O274" s="21"/>
      <c r="P274" s="21"/>
    </row>
    <row r="275" spans="3:16" thickBot="1">
      <c r="C275" s="54"/>
      <c r="D275" s="55"/>
      <c r="E275" s="56"/>
      <c r="F275" s="56"/>
      <c r="G275" s="56"/>
      <c r="H275" s="23"/>
      <c r="I275" s="21"/>
      <c r="J275" s="57"/>
      <c r="K275" s="58"/>
      <c r="L275" s="21"/>
      <c r="M275" s="21"/>
      <c r="N275" s="21"/>
      <c r="O275" s="21"/>
      <c r="P275" s="21"/>
    </row>
    <row r="276" spans="3:16" thickBot="1">
      <c r="C276" s="54"/>
      <c r="D276" s="55"/>
      <c r="E276" s="56"/>
      <c r="F276" s="56"/>
      <c r="G276" s="56"/>
      <c r="H276" s="23"/>
      <c r="I276" s="21"/>
      <c r="J276" s="57"/>
      <c r="K276" s="58"/>
      <c r="L276" s="21"/>
      <c r="M276" s="21"/>
      <c r="N276" s="21"/>
      <c r="O276" s="21"/>
      <c r="P276" s="21"/>
    </row>
    <row r="277" spans="3:16" thickBot="1">
      <c r="C277" s="54"/>
      <c r="D277" s="55"/>
      <c r="E277" s="56"/>
      <c r="F277" s="56"/>
      <c r="G277" s="56"/>
      <c r="H277" s="23"/>
      <c r="I277" s="21"/>
      <c r="J277" s="57"/>
      <c r="K277" s="58"/>
      <c r="L277" s="21"/>
      <c r="M277" s="21"/>
      <c r="N277" s="21"/>
      <c r="O277" s="21"/>
      <c r="P277" s="21"/>
    </row>
    <row r="278" spans="3:16" thickBot="1">
      <c r="C278" s="54"/>
      <c r="D278" s="55"/>
      <c r="E278" s="56"/>
      <c r="F278" s="56"/>
      <c r="G278" s="56"/>
      <c r="H278" s="23"/>
      <c r="I278" s="21"/>
      <c r="J278" s="57"/>
      <c r="K278" s="58"/>
      <c r="L278" s="21"/>
      <c r="M278" s="21"/>
      <c r="N278" s="21"/>
      <c r="O278" s="21"/>
      <c r="P278" s="21"/>
    </row>
    <row r="279" spans="3:16" thickBot="1">
      <c r="C279" s="54"/>
      <c r="D279" s="55"/>
      <c r="E279" s="56"/>
      <c r="F279" s="56"/>
      <c r="G279" s="56"/>
      <c r="H279" s="23"/>
      <c r="I279" s="21"/>
      <c r="J279" s="57"/>
      <c r="K279" s="58"/>
      <c r="L279" s="21"/>
      <c r="M279" s="21"/>
      <c r="N279" s="21"/>
      <c r="O279" s="21"/>
      <c r="P279" s="21"/>
    </row>
    <row r="280" spans="3:16" thickBot="1">
      <c r="C280" s="54"/>
      <c r="D280" s="55"/>
      <c r="E280" s="56"/>
      <c r="F280" s="56"/>
      <c r="G280" s="56"/>
      <c r="H280" s="23"/>
      <c r="I280" s="21"/>
      <c r="J280" s="57"/>
      <c r="K280" s="58"/>
      <c r="L280" s="21"/>
      <c r="M280" s="21"/>
      <c r="N280" s="21"/>
      <c r="O280" s="21"/>
      <c r="P280" s="21"/>
    </row>
    <row r="281" spans="3:16" thickBot="1">
      <c r="C281" s="54"/>
      <c r="D281" s="55"/>
      <c r="E281" s="56"/>
      <c r="F281" s="56"/>
      <c r="G281" s="56"/>
      <c r="H281" s="23"/>
      <c r="I281" s="21"/>
      <c r="J281" s="57"/>
      <c r="K281" s="58"/>
      <c r="L281" s="21"/>
      <c r="M281" s="21"/>
      <c r="N281" s="21"/>
      <c r="O281" s="21"/>
      <c r="P281" s="21"/>
    </row>
    <row r="282" spans="3:16" thickBot="1">
      <c r="C282" s="54"/>
      <c r="D282" s="55"/>
      <c r="E282" s="56"/>
      <c r="F282" s="56"/>
      <c r="G282" s="56"/>
      <c r="H282" s="23"/>
      <c r="I282" s="21"/>
      <c r="J282" s="57"/>
      <c r="K282" s="58"/>
      <c r="L282" s="21"/>
      <c r="M282" s="21"/>
      <c r="N282" s="21"/>
      <c r="O282" s="21"/>
      <c r="P282" s="21"/>
    </row>
    <row r="283" spans="3:16" thickBot="1">
      <c r="C283" s="54"/>
      <c r="D283" s="55"/>
      <c r="E283" s="56"/>
      <c r="F283" s="56"/>
      <c r="G283" s="56"/>
      <c r="H283" s="23"/>
      <c r="I283" s="21"/>
      <c r="J283" s="57"/>
      <c r="K283" s="58"/>
      <c r="L283" s="21"/>
      <c r="M283" s="21"/>
      <c r="N283" s="21"/>
      <c r="O283" s="21"/>
      <c r="P283" s="21"/>
    </row>
    <row r="284" spans="3:16" thickBot="1">
      <c r="C284" s="54"/>
      <c r="D284" s="55"/>
      <c r="E284" s="56"/>
      <c r="F284" s="56"/>
      <c r="G284" s="56"/>
      <c r="H284" s="23"/>
      <c r="I284" s="21"/>
      <c r="J284" s="57"/>
      <c r="K284" s="58"/>
      <c r="L284" s="21"/>
      <c r="M284" s="21"/>
      <c r="N284" s="21"/>
      <c r="O284" s="21"/>
      <c r="P284" s="21"/>
    </row>
    <row r="285" spans="3:16" thickBot="1">
      <c r="C285" s="54"/>
      <c r="D285" s="55"/>
      <c r="E285" s="56"/>
      <c r="F285" s="56"/>
      <c r="G285" s="56"/>
      <c r="H285" s="23"/>
      <c r="I285" s="21"/>
      <c r="J285" s="57"/>
      <c r="K285" s="58"/>
      <c r="L285" s="21"/>
      <c r="M285" s="21"/>
      <c r="N285" s="21"/>
      <c r="O285" s="21"/>
      <c r="P285" s="21"/>
    </row>
    <row r="286" spans="3:16" thickBot="1">
      <c r="C286" s="54"/>
      <c r="D286" s="55"/>
      <c r="E286" s="56"/>
      <c r="F286" s="56"/>
      <c r="G286" s="56"/>
      <c r="H286" s="23"/>
      <c r="I286" s="21"/>
      <c r="J286" s="57"/>
      <c r="K286" s="58"/>
      <c r="L286" s="21"/>
      <c r="M286" s="21"/>
      <c r="N286" s="21"/>
      <c r="O286" s="21"/>
      <c r="P286" s="21"/>
    </row>
    <row r="287" spans="3:16" thickBot="1">
      <c r="C287" s="54"/>
      <c r="D287" s="55"/>
      <c r="E287" s="56"/>
      <c r="F287" s="56"/>
      <c r="G287" s="56"/>
      <c r="H287" s="23"/>
      <c r="I287" s="21"/>
      <c r="J287" s="57"/>
      <c r="K287" s="58"/>
      <c r="L287" s="21"/>
      <c r="M287" s="21"/>
      <c r="N287" s="21"/>
      <c r="O287" s="21"/>
      <c r="P287" s="21"/>
    </row>
    <row r="288" spans="3:16" thickBot="1">
      <c r="C288" s="54"/>
      <c r="D288" s="55"/>
      <c r="E288" s="56"/>
      <c r="F288" s="56"/>
      <c r="G288" s="56"/>
      <c r="H288" s="23"/>
      <c r="I288" s="21"/>
      <c r="J288" s="57"/>
      <c r="K288" s="58"/>
      <c r="L288" s="21"/>
      <c r="M288" s="21"/>
      <c r="N288" s="21"/>
      <c r="O288" s="21"/>
      <c r="P288" s="21"/>
    </row>
    <row r="289" spans="3:16" thickBot="1">
      <c r="C289" s="54"/>
      <c r="D289" s="55"/>
      <c r="E289" s="56"/>
      <c r="F289" s="56"/>
      <c r="G289" s="56"/>
      <c r="H289" s="23"/>
      <c r="I289" s="21"/>
      <c r="J289" s="57"/>
      <c r="K289" s="58"/>
      <c r="L289" s="21"/>
      <c r="M289" s="21"/>
      <c r="N289" s="21"/>
      <c r="O289" s="21"/>
      <c r="P289" s="21"/>
    </row>
    <row r="290" spans="3:16" thickBot="1">
      <c r="C290" s="54"/>
      <c r="D290" s="55"/>
      <c r="E290" s="56"/>
      <c r="F290" s="56"/>
      <c r="G290" s="56"/>
      <c r="H290" s="23"/>
      <c r="I290" s="21"/>
      <c r="J290" s="57"/>
      <c r="K290" s="58"/>
      <c r="L290" s="21"/>
      <c r="M290" s="21"/>
      <c r="N290" s="21"/>
      <c r="O290" s="21"/>
      <c r="P290" s="21"/>
    </row>
    <row r="291" spans="3:16" thickBot="1">
      <c r="C291" s="54"/>
      <c r="D291" s="55"/>
      <c r="E291" s="56"/>
      <c r="F291" s="56"/>
      <c r="G291" s="56"/>
      <c r="H291" s="23"/>
      <c r="I291" s="21"/>
      <c r="J291" s="57"/>
      <c r="K291" s="58"/>
      <c r="L291" s="21"/>
      <c r="M291" s="21"/>
      <c r="N291" s="21"/>
      <c r="O291" s="21"/>
      <c r="P291" s="21"/>
    </row>
    <row r="292" spans="3:16" thickBot="1">
      <c r="C292" s="54"/>
      <c r="D292" s="55"/>
      <c r="E292" s="56"/>
      <c r="F292" s="56"/>
      <c r="G292" s="56"/>
      <c r="H292" s="23"/>
      <c r="I292" s="21"/>
      <c r="J292" s="57"/>
      <c r="K292" s="58"/>
      <c r="L292" s="21"/>
      <c r="M292" s="21"/>
      <c r="N292" s="21"/>
      <c r="O292" s="21"/>
      <c r="P292" s="21"/>
    </row>
    <row r="293" spans="3:16" thickBot="1">
      <c r="C293" s="54"/>
      <c r="D293" s="55"/>
      <c r="E293" s="56"/>
      <c r="F293" s="56"/>
      <c r="G293" s="56"/>
      <c r="H293" s="23"/>
      <c r="I293" s="21"/>
      <c r="J293" s="57"/>
      <c r="K293" s="58"/>
      <c r="L293" s="21"/>
      <c r="M293" s="21"/>
      <c r="N293" s="21"/>
      <c r="O293" s="21"/>
      <c r="P293" s="21"/>
    </row>
    <row r="294" spans="3:16" thickBot="1">
      <c r="C294" s="54"/>
      <c r="D294" s="55"/>
      <c r="E294" s="56"/>
      <c r="F294" s="56"/>
      <c r="G294" s="56"/>
      <c r="H294" s="23"/>
      <c r="I294" s="21"/>
      <c r="J294" s="57"/>
      <c r="K294" s="58"/>
      <c r="L294" s="21"/>
      <c r="M294" s="21"/>
      <c r="N294" s="21"/>
      <c r="O294" s="21"/>
      <c r="P294" s="21"/>
    </row>
    <row r="295" spans="3:16" thickBot="1">
      <c r="C295" s="54"/>
      <c r="D295" s="55"/>
      <c r="E295" s="56"/>
      <c r="F295" s="56"/>
      <c r="G295" s="56"/>
      <c r="H295" s="23"/>
      <c r="I295" s="21"/>
      <c r="J295" s="57"/>
      <c r="K295" s="58"/>
      <c r="L295" s="21"/>
      <c r="M295" s="21"/>
      <c r="N295" s="21"/>
      <c r="O295" s="21"/>
      <c r="P295" s="21"/>
    </row>
    <row r="296" spans="3:16" thickBot="1">
      <c r="C296" s="54"/>
      <c r="D296" s="55"/>
      <c r="E296" s="56"/>
      <c r="F296" s="56"/>
      <c r="G296" s="56"/>
      <c r="H296" s="23"/>
      <c r="I296" s="21"/>
      <c r="J296" s="57"/>
      <c r="K296" s="58"/>
      <c r="L296" s="21"/>
      <c r="M296" s="21"/>
      <c r="N296" s="21"/>
      <c r="O296" s="21"/>
      <c r="P296" s="21"/>
    </row>
    <row r="297" spans="3:16" thickBot="1">
      <c r="C297" s="54"/>
      <c r="D297" s="55"/>
      <c r="E297" s="56"/>
      <c r="F297" s="56"/>
      <c r="G297" s="56"/>
      <c r="H297" s="23"/>
      <c r="I297" s="21"/>
      <c r="J297" s="57"/>
      <c r="K297" s="58"/>
      <c r="L297" s="21"/>
      <c r="M297" s="21"/>
      <c r="N297" s="21"/>
      <c r="O297" s="21"/>
      <c r="P297" s="21"/>
    </row>
    <row r="298" spans="3:16" thickBot="1">
      <c r="C298" s="54"/>
      <c r="D298" s="55"/>
      <c r="E298" s="56"/>
      <c r="F298" s="56"/>
      <c r="G298" s="56"/>
      <c r="H298" s="23"/>
      <c r="I298" s="21"/>
      <c r="J298" s="57"/>
      <c r="K298" s="58"/>
      <c r="L298" s="21"/>
      <c r="M298" s="21"/>
      <c r="N298" s="21"/>
      <c r="O298" s="21"/>
      <c r="P298" s="21"/>
    </row>
    <row r="299" spans="3:16" thickBot="1">
      <c r="C299" s="54"/>
      <c r="D299" s="55"/>
      <c r="E299" s="56"/>
      <c r="F299" s="56"/>
      <c r="G299" s="56"/>
      <c r="H299" s="23"/>
      <c r="I299" s="21"/>
      <c r="J299" s="57"/>
      <c r="K299" s="58"/>
      <c r="L299" s="21"/>
      <c r="M299" s="21"/>
      <c r="N299" s="21"/>
      <c r="O299" s="21"/>
      <c r="P299" s="21"/>
    </row>
    <row r="300" spans="3:16" thickBot="1">
      <c r="C300" s="54"/>
      <c r="D300" s="55"/>
      <c r="E300" s="56"/>
      <c r="F300" s="56"/>
      <c r="G300" s="56"/>
      <c r="H300" s="23"/>
      <c r="I300" s="21"/>
      <c r="J300" s="57"/>
      <c r="K300" s="58"/>
      <c r="L300" s="21"/>
      <c r="M300" s="21"/>
      <c r="N300" s="21"/>
      <c r="O300" s="21"/>
      <c r="P300" s="21"/>
    </row>
    <row r="301" spans="3:16" thickBot="1">
      <c r="C301" s="54"/>
      <c r="D301" s="55"/>
      <c r="E301" s="56"/>
      <c r="F301" s="56"/>
      <c r="G301" s="56"/>
      <c r="H301" s="23"/>
      <c r="I301" s="21"/>
      <c r="J301" s="57"/>
      <c r="K301" s="58"/>
      <c r="L301" s="21"/>
      <c r="M301" s="21"/>
      <c r="N301" s="21"/>
      <c r="O301" s="21"/>
      <c r="P301" s="21"/>
    </row>
    <row r="302" spans="3:16" thickBot="1">
      <c r="C302" s="54"/>
      <c r="D302" s="55"/>
      <c r="E302" s="56"/>
      <c r="F302" s="56"/>
      <c r="G302" s="56"/>
      <c r="H302" s="23"/>
      <c r="I302" s="21"/>
      <c r="J302" s="57"/>
      <c r="K302" s="58"/>
      <c r="L302" s="21"/>
      <c r="M302" s="21"/>
      <c r="N302" s="21"/>
      <c r="O302" s="21"/>
      <c r="P302" s="21"/>
    </row>
    <row r="303" spans="3:16" thickBot="1">
      <c r="C303" s="54"/>
      <c r="D303" s="55"/>
      <c r="E303" s="56"/>
      <c r="F303" s="56"/>
      <c r="G303" s="56"/>
      <c r="H303" s="23"/>
      <c r="I303" s="21"/>
      <c r="J303" s="57"/>
      <c r="K303" s="58"/>
      <c r="L303" s="21"/>
      <c r="M303" s="21"/>
      <c r="N303" s="21"/>
      <c r="O303" s="21"/>
      <c r="P303" s="21"/>
    </row>
    <row r="304" spans="3:16" thickBot="1">
      <c r="C304" s="54"/>
      <c r="D304" s="55"/>
      <c r="E304" s="56"/>
      <c r="F304" s="56"/>
      <c r="G304" s="56"/>
      <c r="H304" s="23"/>
      <c r="I304" s="21"/>
      <c r="J304" s="57"/>
      <c r="K304" s="58"/>
      <c r="L304" s="21"/>
      <c r="M304" s="21"/>
      <c r="N304" s="21"/>
      <c r="O304" s="21"/>
      <c r="P304" s="21"/>
    </row>
    <row r="305" spans="3:16" thickBot="1">
      <c r="C305" s="54"/>
      <c r="D305" s="55"/>
      <c r="E305" s="56"/>
      <c r="F305" s="56"/>
      <c r="G305" s="56"/>
      <c r="H305" s="23"/>
      <c r="I305" s="21"/>
      <c r="J305" s="57"/>
      <c r="K305" s="58"/>
      <c r="L305" s="21"/>
      <c r="M305" s="21"/>
      <c r="N305" s="21"/>
      <c r="O305" s="21"/>
      <c r="P305" s="21"/>
    </row>
    <row r="306" spans="3:16" thickBot="1">
      <c r="C306" s="54"/>
      <c r="D306" s="55"/>
      <c r="E306" s="56"/>
      <c r="F306" s="56"/>
      <c r="G306" s="56"/>
      <c r="H306" s="23"/>
      <c r="I306" s="21"/>
      <c r="J306" s="57"/>
      <c r="K306" s="58"/>
      <c r="L306" s="21"/>
      <c r="M306" s="21"/>
      <c r="N306" s="21"/>
      <c r="O306" s="21"/>
      <c r="P306" s="21"/>
    </row>
    <row r="307" spans="3:16" thickBot="1">
      <c r="C307" s="54"/>
      <c r="D307" s="55"/>
      <c r="E307" s="56"/>
      <c r="F307" s="56"/>
      <c r="G307" s="56"/>
      <c r="H307" s="23"/>
      <c r="I307" s="21"/>
      <c r="J307" s="57"/>
      <c r="K307" s="58"/>
      <c r="L307" s="21"/>
      <c r="M307" s="21"/>
      <c r="N307" s="21"/>
      <c r="O307" s="21"/>
      <c r="P307" s="21"/>
    </row>
    <row r="308" spans="3:16" thickBot="1">
      <c r="C308" s="54"/>
      <c r="D308" s="55"/>
      <c r="E308" s="56"/>
      <c r="F308" s="56"/>
      <c r="G308" s="56"/>
      <c r="H308" s="23"/>
      <c r="I308" s="21"/>
      <c r="J308" s="57"/>
      <c r="K308" s="58"/>
      <c r="L308" s="21"/>
      <c r="M308" s="21"/>
      <c r="N308" s="21"/>
      <c r="O308" s="21"/>
      <c r="P308" s="21"/>
    </row>
    <row r="309" spans="3:16" thickBot="1">
      <c r="C309" s="54"/>
      <c r="D309" s="55"/>
      <c r="E309" s="56"/>
      <c r="F309" s="56"/>
      <c r="G309" s="56"/>
      <c r="H309" s="23"/>
      <c r="I309" s="21"/>
      <c r="J309" s="57"/>
      <c r="K309" s="58"/>
      <c r="L309" s="21"/>
      <c r="M309" s="21"/>
      <c r="N309" s="21"/>
      <c r="O309" s="21"/>
      <c r="P309" s="21"/>
    </row>
    <row r="310" spans="3:16" thickBot="1">
      <c r="C310" s="54"/>
      <c r="D310" s="55"/>
      <c r="E310" s="56"/>
      <c r="F310" s="56"/>
      <c r="G310" s="56"/>
      <c r="H310" s="23"/>
      <c r="I310" s="21"/>
      <c r="J310" s="57"/>
      <c r="K310" s="58"/>
      <c r="L310" s="21"/>
      <c r="M310" s="21"/>
      <c r="N310" s="21"/>
      <c r="O310" s="21"/>
      <c r="P310" s="21"/>
    </row>
    <row r="311" spans="3:16" thickBot="1">
      <c r="C311" s="54"/>
      <c r="D311" s="55"/>
      <c r="E311" s="56"/>
      <c r="F311" s="56"/>
      <c r="G311" s="56"/>
      <c r="H311" s="23"/>
      <c r="I311" s="21"/>
      <c r="J311" s="57"/>
      <c r="K311" s="58"/>
      <c r="L311" s="21"/>
      <c r="M311" s="21"/>
      <c r="N311" s="21"/>
      <c r="O311" s="21"/>
      <c r="P311" s="21"/>
    </row>
    <row r="312" spans="3:16" thickBot="1">
      <c r="C312" s="54"/>
      <c r="D312" s="55"/>
      <c r="E312" s="56"/>
      <c r="F312" s="56"/>
      <c r="G312" s="56"/>
      <c r="H312" s="23"/>
      <c r="I312" s="21"/>
      <c r="J312" s="57"/>
      <c r="K312" s="58"/>
      <c r="L312" s="21"/>
      <c r="M312" s="21"/>
      <c r="N312" s="21"/>
      <c r="O312" s="21"/>
      <c r="P312" s="21"/>
    </row>
    <row r="313" spans="3:16" thickBot="1">
      <c r="C313" s="54"/>
      <c r="D313" s="55"/>
      <c r="E313" s="56"/>
      <c r="F313" s="56"/>
      <c r="G313" s="56"/>
      <c r="H313" s="23"/>
      <c r="I313" s="21"/>
      <c r="J313" s="57"/>
      <c r="K313" s="58"/>
      <c r="L313" s="21"/>
      <c r="M313" s="21"/>
      <c r="N313" s="21"/>
      <c r="O313" s="21"/>
      <c r="P313" s="21"/>
    </row>
    <row r="314" spans="3:16" thickBot="1">
      <c r="C314" s="54"/>
      <c r="D314" s="55"/>
      <c r="E314" s="56"/>
      <c r="F314" s="56"/>
      <c r="G314" s="56"/>
      <c r="H314" s="23"/>
      <c r="I314" s="21"/>
      <c r="J314" s="57"/>
      <c r="K314" s="58"/>
      <c r="L314" s="21"/>
      <c r="M314" s="21"/>
      <c r="N314" s="21"/>
      <c r="O314" s="21"/>
      <c r="P314" s="21"/>
    </row>
    <row r="315" spans="3:16" thickBot="1">
      <c r="C315" s="54"/>
      <c r="D315" s="55"/>
      <c r="E315" s="56"/>
      <c r="F315" s="56"/>
      <c r="G315" s="56"/>
      <c r="H315" s="23"/>
      <c r="I315" s="21"/>
      <c r="J315" s="57"/>
      <c r="K315" s="58"/>
      <c r="L315" s="21"/>
      <c r="M315" s="21"/>
      <c r="N315" s="21"/>
      <c r="O315" s="21"/>
      <c r="P315" s="21"/>
    </row>
    <row r="316" spans="3:16" thickBot="1">
      <c r="C316" s="54"/>
      <c r="D316" s="55"/>
      <c r="E316" s="56"/>
      <c r="F316" s="56"/>
      <c r="G316" s="56"/>
      <c r="H316" s="23"/>
      <c r="I316" s="21"/>
      <c r="J316" s="57"/>
      <c r="K316" s="58"/>
      <c r="L316" s="21"/>
      <c r="M316" s="21"/>
      <c r="N316" s="21"/>
      <c r="O316" s="21"/>
      <c r="P316" s="21"/>
    </row>
    <row r="317" spans="3:16" thickBot="1">
      <c r="C317" s="54"/>
      <c r="D317" s="55"/>
      <c r="E317" s="56"/>
      <c r="F317" s="56"/>
      <c r="G317" s="56"/>
      <c r="H317" s="23"/>
      <c r="I317" s="21"/>
      <c r="J317" s="57"/>
      <c r="K317" s="58"/>
      <c r="L317" s="21"/>
      <c r="M317" s="21"/>
      <c r="N317" s="21"/>
      <c r="O317" s="21"/>
      <c r="P317" s="21"/>
    </row>
    <row r="318" spans="3:16" thickBot="1">
      <c r="C318" s="54"/>
      <c r="D318" s="55"/>
      <c r="E318" s="56"/>
      <c r="F318" s="56"/>
      <c r="G318" s="56"/>
      <c r="H318" s="23"/>
      <c r="I318" s="21"/>
      <c r="J318" s="57"/>
      <c r="K318" s="58"/>
      <c r="L318" s="21"/>
      <c r="M318" s="21"/>
      <c r="N318" s="21"/>
      <c r="O318" s="21"/>
      <c r="P318" s="21"/>
    </row>
    <row r="319" spans="3:16" thickBot="1">
      <c r="C319" s="54"/>
      <c r="D319" s="55"/>
      <c r="E319" s="56"/>
      <c r="F319" s="56"/>
      <c r="G319" s="56"/>
      <c r="H319" s="23"/>
      <c r="I319" s="21"/>
      <c r="J319" s="57"/>
      <c r="K319" s="58"/>
      <c r="L319" s="21"/>
      <c r="M319" s="21"/>
      <c r="N319" s="21"/>
      <c r="O319" s="21"/>
      <c r="P319" s="21"/>
    </row>
    <row r="320" spans="3:16" thickBot="1">
      <c r="C320" s="54"/>
      <c r="D320" s="55"/>
      <c r="E320" s="56"/>
      <c r="F320" s="56"/>
      <c r="G320" s="56"/>
      <c r="H320" s="23"/>
      <c r="I320" s="21"/>
      <c r="J320" s="57"/>
      <c r="K320" s="58"/>
      <c r="L320" s="21"/>
      <c r="M320" s="21"/>
      <c r="N320" s="21"/>
      <c r="O320" s="21"/>
      <c r="P320" s="21"/>
    </row>
    <row r="321" spans="3:16" thickBot="1">
      <c r="C321" s="54"/>
      <c r="D321" s="55"/>
      <c r="E321" s="56"/>
      <c r="F321" s="56"/>
      <c r="G321" s="56"/>
      <c r="H321" s="23"/>
      <c r="I321" s="21"/>
      <c r="J321" s="57"/>
      <c r="K321" s="58"/>
      <c r="L321" s="21"/>
      <c r="M321" s="21"/>
      <c r="N321" s="21"/>
      <c r="O321" s="21"/>
      <c r="P321" s="21"/>
    </row>
    <row r="322" spans="3:16" thickBot="1">
      <c r="C322" s="54"/>
      <c r="D322" s="55"/>
      <c r="E322" s="56"/>
      <c r="F322" s="56"/>
      <c r="G322" s="56"/>
      <c r="H322" s="23"/>
      <c r="I322" s="21"/>
      <c r="J322" s="57"/>
      <c r="K322" s="58"/>
      <c r="L322" s="21"/>
      <c r="M322" s="21"/>
      <c r="N322" s="21"/>
      <c r="O322" s="21"/>
      <c r="P322" s="21"/>
    </row>
    <row r="323" spans="3:16" thickBot="1">
      <c r="C323" s="54"/>
      <c r="D323" s="55"/>
      <c r="E323" s="56"/>
      <c r="F323" s="56"/>
      <c r="G323" s="56"/>
      <c r="H323" s="23"/>
      <c r="I323" s="21"/>
      <c r="J323" s="57"/>
      <c r="K323" s="58"/>
      <c r="L323" s="21"/>
      <c r="M323" s="21"/>
      <c r="N323" s="21"/>
      <c r="O323" s="21"/>
      <c r="P323" s="21"/>
    </row>
    <row r="324" spans="3:16" thickBot="1">
      <c r="C324" s="54"/>
      <c r="D324" s="55"/>
      <c r="E324" s="56"/>
      <c r="F324" s="56"/>
      <c r="G324" s="56"/>
      <c r="H324" s="23"/>
      <c r="I324" s="21"/>
      <c r="J324" s="57"/>
      <c r="K324" s="58"/>
      <c r="L324" s="21"/>
      <c r="M324" s="21"/>
      <c r="N324" s="21"/>
      <c r="O324" s="21"/>
      <c r="P324" s="21"/>
    </row>
    <row r="325" spans="3:16" thickBot="1">
      <c r="C325" s="54"/>
      <c r="D325" s="55"/>
      <c r="E325" s="56"/>
      <c r="F325" s="56"/>
      <c r="G325" s="56"/>
      <c r="H325" s="23"/>
      <c r="I325" s="21"/>
      <c r="J325" s="57"/>
      <c r="K325" s="58"/>
      <c r="L325" s="21"/>
      <c r="M325" s="21"/>
      <c r="N325" s="21"/>
      <c r="O325" s="21"/>
      <c r="P325" s="21"/>
    </row>
    <row r="326" spans="3:16" thickBot="1">
      <c r="C326" s="54"/>
      <c r="D326" s="55"/>
      <c r="E326" s="56"/>
      <c r="F326" s="56"/>
      <c r="G326" s="56"/>
      <c r="H326" s="23"/>
      <c r="I326" s="21"/>
      <c r="J326" s="57"/>
      <c r="K326" s="58"/>
      <c r="L326" s="21"/>
      <c r="M326" s="21"/>
      <c r="N326" s="21"/>
      <c r="O326" s="21"/>
      <c r="P326" s="21"/>
    </row>
    <row r="327" spans="3:16" thickBot="1">
      <c r="C327" s="54"/>
      <c r="D327" s="55"/>
      <c r="E327" s="56"/>
      <c r="F327" s="56"/>
      <c r="G327" s="56"/>
      <c r="H327" s="23"/>
      <c r="I327" s="21"/>
      <c r="J327" s="57"/>
      <c r="K327" s="58"/>
      <c r="L327" s="21"/>
      <c r="M327" s="21"/>
      <c r="N327" s="21"/>
      <c r="O327" s="21"/>
      <c r="P327" s="21"/>
    </row>
    <row r="328" spans="3:16" thickBot="1">
      <c r="C328" s="54"/>
      <c r="D328" s="55"/>
      <c r="E328" s="56"/>
      <c r="F328" s="56"/>
      <c r="G328" s="56"/>
      <c r="H328" s="23"/>
      <c r="I328" s="21"/>
      <c r="J328" s="57"/>
      <c r="K328" s="58"/>
      <c r="L328" s="21"/>
      <c r="M328" s="21"/>
      <c r="N328" s="21"/>
      <c r="O328" s="21"/>
      <c r="P328" s="21"/>
    </row>
    <row r="329" spans="3:16" thickBot="1">
      <c r="C329" s="54"/>
      <c r="D329" s="55"/>
      <c r="E329" s="56"/>
      <c r="F329" s="56"/>
      <c r="G329" s="56"/>
      <c r="H329" s="23"/>
      <c r="I329" s="21"/>
      <c r="J329" s="57"/>
      <c r="K329" s="58"/>
      <c r="L329" s="21"/>
      <c r="M329" s="21"/>
      <c r="N329" s="21"/>
      <c r="O329" s="21"/>
      <c r="P329" s="21"/>
    </row>
    <row r="330" spans="3:16" thickBot="1">
      <c r="C330" s="54"/>
      <c r="D330" s="55"/>
      <c r="E330" s="56"/>
      <c r="F330" s="56"/>
      <c r="G330" s="56"/>
      <c r="H330" s="23"/>
      <c r="I330" s="21"/>
      <c r="J330" s="57"/>
      <c r="K330" s="58"/>
      <c r="L330" s="21"/>
      <c r="M330" s="21"/>
      <c r="N330" s="21"/>
      <c r="O330" s="21"/>
      <c r="P330" s="21"/>
    </row>
    <row r="331" spans="3:16" thickBot="1">
      <c r="C331" s="54"/>
      <c r="D331" s="55"/>
      <c r="E331" s="56"/>
      <c r="F331" s="56"/>
      <c r="G331" s="56"/>
      <c r="H331" s="23"/>
      <c r="I331" s="21"/>
      <c r="J331" s="57"/>
      <c r="K331" s="58"/>
      <c r="L331" s="21"/>
      <c r="M331" s="21"/>
      <c r="N331" s="21"/>
      <c r="O331" s="21"/>
      <c r="P331" s="21"/>
    </row>
    <row r="332" spans="3:16" thickBot="1">
      <c r="C332" s="54"/>
      <c r="D332" s="55"/>
      <c r="E332" s="56"/>
      <c r="F332" s="56"/>
      <c r="G332" s="56"/>
      <c r="H332" s="23"/>
      <c r="I332" s="21"/>
      <c r="J332" s="57"/>
      <c r="K332" s="58"/>
      <c r="L332" s="21"/>
      <c r="M332" s="21"/>
      <c r="N332" s="21"/>
      <c r="O332" s="21"/>
      <c r="P332" s="21"/>
    </row>
    <row r="333" spans="3:16" thickBot="1">
      <c r="C333" s="54"/>
      <c r="D333" s="55"/>
      <c r="E333" s="56"/>
      <c r="F333" s="56"/>
      <c r="G333" s="56"/>
      <c r="H333" s="23"/>
      <c r="I333" s="21"/>
      <c r="J333" s="57"/>
      <c r="K333" s="58"/>
      <c r="L333" s="21"/>
      <c r="M333" s="21"/>
      <c r="N333" s="21"/>
      <c r="O333" s="21"/>
      <c r="P333" s="21"/>
    </row>
    <row r="334" spans="3:16" thickBot="1">
      <c r="C334" s="54"/>
      <c r="D334" s="55"/>
      <c r="E334" s="56"/>
      <c r="F334" s="56"/>
      <c r="G334" s="56"/>
      <c r="H334" s="23"/>
      <c r="I334" s="21"/>
      <c r="J334" s="57"/>
      <c r="K334" s="58"/>
      <c r="L334" s="21"/>
      <c r="M334" s="21"/>
      <c r="N334" s="21"/>
      <c r="O334" s="21"/>
      <c r="P334" s="21"/>
    </row>
    <row r="335" spans="3:16" thickBot="1">
      <c r="C335" s="54"/>
      <c r="D335" s="55"/>
      <c r="E335" s="56"/>
      <c r="F335" s="56"/>
      <c r="G335" s="56"/>
      <c r="H335" s="23"/>
      <c r="I335" s="21"/>
      <c r="J335" s="57"/>
      <c r="K335" s="58"/>
      <c r="L335" s="21"/>
      <c r="M335" s="21"/>
      <c r="N335" s="21"/>
      <c r="O335" s="21"/>
      <c r="P335" s="21"/>
    </row>
    <row r="336" spans="3:16" thickBot="1">
      <c r="C336" s="54"/>
      <c r="D336" s="55"/>
      <c r="E336" s="56"/>
      <c r="F336" s="56"/>
      <c r="G336" s="56"/>
      <c r="H336" s="23"/>
      <c r="I336" s="21"/>
      <c r="J336" s="57"/>
      <c r="K336" s="58"/>
      <c r="L336" s="21"/>
      <c r="M336" s="21"/>
      <c r="N336" s="21"/>
      <c r="O336" s="21"/>
      <c r="P336" s="21"/>
    </row>
    <row r="337" spans="3:16" thickBot="1">
      <c r="C337" s="54"/>
      <c r="D337" s="55"/>
      <c r="E337" s="56"/>
      <c r="F337" s="56"/>
      <c r="G337" s="56"/>
      <c r="H337" s="23"/>
      <c r="I337" s="21"/>
      <c r="J337" s="57"/>
      <c r="K337" s="58"/>
      <c r="L337" s="21"/>
      <c r="M337" s="21"/>
      <c r="N337" s="21"/>
      <c r="O337" s="21"/>
      <c r="P337" s="21"/>
    </row>
    <row r="338" spans="3:16" thickBot="1">
      <c r="C338" s="54"/>
      <c r="D338" s="55"/>
      <c r="E338" s="56"/>
      <c r="F338" s="56"/>
      <c r="G338" s="56"/>
      <c r="H338" s="23"/>
      <c r="I338" s="21"/>
      <c r="J338" s="57"/>
      <c r="K338" s="58"/>
      <c r="L338" s="21"/>
      <c r="M338" s="21"/>
      <c r="N338" s="21"/>
      <c r="O338" s="21"/>
      <c r="P338" s="21"/>
    </row>
    <row r="339" spans="3:16" thickBot="1">
      <c r="C339" s="54"/>
      <c r="D339" s="55"/>
      <c r="E339" s="56"/>
      <c r="F339" s="56"/>
      <c r="G339" s="56"/>
      <c r="H339" s="23"/>
      <c r="I339" s="21"/>
      <c r="J339" s="57"/>
      <c r="K339" s="58"/>
      <c r="L339" s="21"/>
      <c r="M339" s="21"/>
      <c r="N339" s="21"/>
      <c r="O339" s="21"/>
      <c r="P339" s="21"/>
    </row>
    <row r="340" spans="3:16" thickBot="1">
      <c r="C340" s="54"/>
      <c r="D340" s="55"/>
      <c r="E340" s="56"/>
      <c r="F340" s="56"/>
      <c r="G340" s="56"/>
      <c r="H340" s="23"/>
      <c r="I340" s="21"/>
      <c r="J340" s="57"/>
      <c r="K340" s="58"/>
      <c r="L340" s="21"/>
      <c r="M340" s="21"/>
      <c r="N340" s="21"/>
      <c r="O340" s="21"/>
      <c r="P340" s="21"/>
    </row>
    <row r="341" spans="3:16" thickBot="1">
      <c r="C341" s="54"/>
      <c r="D341" s="55"/>
      <c r="E341" s="56"/>
      <c r="F341" s="56"/>
      <c r="G341" s="56"/>
      <c r="H341" s="23"/>
      <c r="I341" s="21"/>
      <c r="J341" s="57"/>
      <c r="K341" s="58"/>
      <c r="L341" s="21"/>
      <c r="M341" s="21"/>
      <c r="N341" s="21"/>
      <c r="O341" s="21"/>
      <c r="P341" s="21"/>
    </row>
    <row r="342" spans="3:16" thickBot="1">
      <c r="C342" s="54"/>
      <c r="D342" s="55"/>
      <c r="E342" s="56"/>
      <c r="F342" s="56"/>
      <c r="G342" s="56"/>
      <c r="H342" s="23"/>
      <c r="I342" s="21"/>
      <c r="J342" s="57"/>
      <c r="K342" s="58"/>
      <c r="L342" s="21"/>
      <c r="M342" s="21"/>
      <c r="N342" s="21"/>
      <c r="O342" s="21"/>
      <c r="P342" s="21"/>
    </row>
    <row r="343" spans="3:16" thickBot="1">
      <c r="C343" s="54"/>
      <c r="D343" s="55"/>
      <c r="E343" s="56"/>
      <c r="F343" s="56"/>
      <c r="G343" s="56"/>
      <c r="H343" s="23"/>
      <c r="I343" s="21"/>
      <c r="J343" s="57"/>
      <c r="K343" s="58"/>
      <c r="L343" s="21"/>
      <c r="M343" s="21"/>
      <c r="N343" s="21"/>
      <c r="O343" s="21"/>
      <c r="P343" s="21"/>
    </row>
    <row r="344" spans="3:16" thickBot="1">
      <c r="C344" s="54"/>
      <c r="D344" s="55"/>
      <c r="E344" s="56"/>
      <c r="F344" s="56"/>
      <c r="G344" s="56"/>
      <c r="H344" s="23"/>
      <c r="I344" s="21"/>
      <c r="J344" s="57"/>
      <c r="K344" s="58"/>
      <c r="L344" s="21"/>
      <c r="M344" s="21"/>
      <c r="N344" s="21"/>
      <c r="O344" s="21"/>
      <c r="P344" s="21"/>
    </row>
    <row r="345" spans="3:16" thickBot="1">
      <c r="C345" s="54"/>
      <c r="D345" s="55"/>
      <c r="E345" s="56"/>
      <c r="F345" s="56"/>
      <c r="G345" s="56"/>
      <c r="H345" s="23"/>
      <c r="I345" s="21"/>
      <c r="J345" s="57"/>
      <c r="K345" s="58"/>
      <c r="L345" s="21"/>
      <c r="M345" s="21"/>
      <c r="N345" s="21"/>
      <c r="O345" s="21"/>
      <c r="P345" s="21"/>
    </row>
    <row r="346" spans="3:16" thickBot="1">
      <c r="C346" s="54"/>
      <c r="D346" s="55"/>
      <c r="E346" s="56"/>
      <c r="F346" s="56"/>
      <c r="G346" s="56"/>
      <c r="H346" s="23"/>
      <c r="I346" s="21"/>
      <c r="J346" s="57"/>
      <c r="K346" s="58"/>
      <c r="L346" s="21"/>
      <c r="M346" s="21"/>
      <c r="N346" s="21"/>
      <c r="O346" s="21"/>
      <c r="P346" s="21"/>
    </row>
    <row r="347" spans="3:16" thickBot="1">
      <c r="C347" s="54"/>
      <c r="D347" s="55"/>
      <c r="E347" s="56"/>
      <c r="F347" s="56"/>
      <c r="G347" s="56"/>
      <c r="H347" s="23"/>
      <c r="I347" s="21"/>
      <c r="J347" s="57"/>
      <c r="K347" s="58"/>
      <c r="L347" s="21"/>
      <c r="M347" s="21"/>
      <c r="N347" s="21"/>
      <c r="O347" s="21"/>
      <c r="P347" s="21"/>
    </row>
    <row r="348" spans="3:16" thickBot="1">
      <c r="C348" s="54"/>
      <c r="D348" s="55"/>
      <c r="E348" s="56"/>
      <c r="F348" s="56"/>
      <c r="G348" s="56"/>
      <c r="H348" s="23"/>
      <c r="I348" s="21"/>
      <c r="J348" s="57"/>
      <c r="K348" s="58"/>
      <c r="L348" s="21"/>
      <c r="M348" s="21"/>
      <c r="N348" s="21"/>
      <c r="O348" s="21"/>
      <c r="P348" s="21"/>
    </row>
    <row r="349" spans="3:16" thickBot="1">
      <c r="C349" s="54"/>
      <c r="D349" s="55"/>
      <c r="E349" s="56"/>
      <c r="F349" s="56"/>
      <c r="G349" s="56"/>
      <c r="H349" s="23"/>
      <c r="I349" s="21"/>
      <c r="J349" s="57"/>
      <c r="K349" s="58"/>
      <c r="L349" s="21"/>
      <c r="M349" s="21"/>
      <c r="N349" s="21"/>
      <c r="O349" s="21"/>
      <c r="P349" s="21"/>
    </row>
    <row r="350" spans="3:16" thickBot="1">
      <c r="C350" s="54"/>
      <c r="D350" s="55"/>
      <c r="E350" s="56"/>
      <c r="F350" s="56"/>
      <c r="G350" s="56"/>
      <c r="H350" s="23"/>
      <c r="I350" s="21"/>
      <c r="J350" s="57"/>
      <c r="K350" s="58"/>
      <c r="L350" s="21"/>
      <c r="M350" s="21"/>
      <c r="N350" s="21"/>
      <c r="O350" s="21"/>
      <c r="P350" s="21"/>
    </row>
    <row r="351" spans="3:16" thickBot="1">
      <c r="C351" s="54"/>
      <c r="D351" s="55"/>
      <c r="E351" s="56"/>
      <c r="F351" s="56"/>
      <c r="G351" s="56"/>
      <c r="H351" s="23"/>
      <c r="I351" s="21"/>
      <c r="J351" s="57"/>
      <c r="K351" s="58"/>
      <c r="L351" s="21"/>
      <c r="M351" s="21"/>
      <c r="N351" s="21"/>
      <c r="O351" s="21"/>
      <c r="P351" s="21"/>
    </row>
    <row r="352" spans="3:16" thickBot="1">
      <c r="C352" s="54"/>
      <c r="D352" s="55"/>
      <c r="E352" s="56"/>
      <c r="F352" s="56"/>
      <c r="G352" s="56"/>
      <c r="H352" s="23"/>
      <c r="I352" s="21"/>
      <c r="J352" s="57"/>
      <c r="K352" s="58"/>
      <c r="L352" s="21"/>
      <c r="M352" s="21"/>
      <c r="N352" s="21"/>
      <c r="O352" s="21"/>
      <c r="P352" s="21"/>
    </row>
    <row r="353" spans="3:16" thickBot="1">
      <c r="C353" s="54"/>
      <c r="D353" s="55"/>
      <c r="E353" s="56"/>
      <c r="F353" s="56"/>
      <c r="G353" s="56"/>
      <c r="H353" s="23"/>
      <c r="I353" s="21"/>
      <c r="J353" s="57"/>
      <c r="K353" s="58"/>
      <c r="L353" s="21"/>
      <c r="M353" s="21"/>
      <c r="N353" s="21"/>
      <c r="O353" s="21"/>
      <c r="P353" s="21"/>
    </row>
    <row r="354" spans="3:16" thickBot="1">
      <c r="C354" s="54"/>
      <c r="D354" s="55"/>
      <c r="E354" s="56"/>
      <c r="F354" s="56"/>
      <c r="G354" s="56"/>
      <c r="H354" s="23"/>
      <c r="I354" s="21"/>
      <c r="J354" s="57"/>
      <c r="K354" s="58"/>
      <c r="L354" s="21"/>
      <c r="M354" s="21"/>
      <c r="N354" s="21"/>
      <c r="O354" s="21"/>
      <c r="P354" s="21"/>
    </row>
    <row r="355" spans="3:16" thickBot="1">
      <c r="C355" s="54"/>
      <c r="D355" s="55"/>
      <c r="E355" s="56"/>
      <c r="F355" s="56"/>
      <c r="G355" s="56"/>
      <c r="H355" s="23"/>
      <c r="I355" s="21"/>
      <c r="J355" s="57"/>
      <c r="K355" s="58"/>
      <c r="L355" s="21"/>
      <c r="M355" s="21"/>
      <c r="N355" s="21"/>
      <c r="O355" s="21"/>
      <c r="P355" s="21"/>
    </row>
    <row r="356" spans="3:16" thickBot="1">
      <c r="C356" s="54"/>
      <c r="D356" s="55"/>
      <c r="E356" s="56"/>
      <c r="F356" s="56"/>
      <c r="G356" s="56"/>
      <c r="H356" s="23"/>
      <c r="I356" s="21"/>
      <c r="J356" s="57"/>
      <c r="K356" s="58"/>
      <c r="L356" s="21"/>
      <c r="M356" s="21"/>
      <c r="N356" s="21"/>
      <c r="O356" s="21"/>
      <c r="P356" s="21"/>
    </row>
    <row r="357" spans="3:16" thickBot="1">
      <c r="C357" s="54"/>
      <c r="D357" s="55"/>
      <c r="E357" s="56"/>
      <c r="F357" s="56"/>
      <c r="G357" s="56"/>
      <c r="H357" s="23"/>
      <c r="I357" s="21"/>
      <c r="J357" s="57"/>
      <c r="K357" s="58"/>
      <c r="L357" s="21"/>
      <c r="M357" s="21"/>
      <c r="N357" s="21"/>
      <c r="O357" s="21"/>
      <c r="P357" s="21"/>
    </row>
    <row r="358" spans="3:16" thickBot="1">
      <c r="C358" s="54"/>
      <c r="D358" s="55"/>
      <c r="E358" s="56"/>
      <c r="F358" s="56"/>
      <c r="G358" s="56"/>
      <c r="H358" s="23"/>
      <c r="I358" s="21"/>
      <c r="J358" s="57"/>
      <c r="K358" s="58"/>
      <c r="L358" s="21"/>
      <c r="M358" s="21"/>
      <c r="N358" s="21"/>
      <c r="O358" s="21"/>
      <c r="P358" s="21"/>
    </row>
    <row r="359" spans="3:16" thickBot="1">
      <c r="C359" s="54"/>
      <c r="D359" s="55"/>
      <c r="E359" s="56"/>
      <c r="F359" s="56"/>
      <c r="G359" s="56"/>
      <c r="H359" s="23"/>
      <c r="I359" s="21"/>
      <c r="J359" s="57"/>
      <c r="K359" s="58"/>
      <c r="L359" s="21"/>
      <c r="M359" s="21"/>
      <c r="N359" s="21"/>
      <c r="O359" s="21"/>
      <c r="P359" s="21"/>
    </row>
    <row r="360" spans="3:16" thickBot="1">
      <c r="C360" s="54"/>
      <c r="D360" s="55"/>
      <c r="E360" s="56"/>
      <c r="F360" s="56"/>
      <c r="G360" s="56"/>
      <c r="H360" s="23"/>
      <c r="I360" s="21"/>
      <c r="J360" s="57"/>
      <c r="K360" s="58"/>
      <c r="L360" s="21"/>
      <c r="M360" s="21"/>
      <c r="N360" s="21"/>
      <c r="O360" s="21"/>
      <c r="P360" s="21"/>
    </row>
    <row r="361" spans="3:16" thickBot="1">
      <c r="C361" s="54"/>
      <c r="D361" s="55"/>
      <c r="E361" s="56"/>
      <c r="F361" s="56"/>
      <c r="G361" s="56"/>
      <c r="H361" s="23"/>
      <c r="I361" s="21"/>
      <c r="J361" s="57"/>
      <c r="K361" s="58"/>
      <c r="L361" s="21"/>
      <c r="M361" s="21"/>
      <c r="N361" s="21"/>
      <c r="O361" s="21"/>
      <c r="P361" s="21"/>
    </row>
    <row r="362" spans="3:16" thickBot="1">
      <c r="C362" s="54"/>
      <c r="D362" s="55"/>
      <c r="E362" s="56"/>
      <c r="F362" s="56"/>
      <c r="G362" s="56"/>
      <c r="H362" s="23"/>
      <c r="I362" s="21"/>
      <c r="J362" s="57"/>
      <c r="K362" s="58"/>
      <c r="L362" s="21"/>
      <c r="M362" s="21"/>
      <c r="N362" s="21"/>
      <c r="O362" s="21"/>
      <c r="P362" s="21"/>
    </row>
    <row r="363" spans="3:16" thickBot="1">
      <c r="C363" s="54"/>
      <c r="D363" s="55"/>
      <c r="E363" s="56"/>
      <c r="F363" s="56"/>
      <c r="G363" s="56"/>
      <c r="H363" s="23"/>
      <c r="I363" s="21"/>
      <c r="J363" s="57"/>
      <c r="K363" s="58"/>
      <c r="L363" s="21"/>
      <c r="M363" s="21"/>
      <c r="N363" s="21"/>
      <c r="O363" s="21"/>
      <c r="P363" s="21"/>
    </row>
    <row r="364" spans="3:16" thickBot="1">
      <c r="C364" s="54"/>
      <c r="D364" s="55"/>
      <c r="E364" s="56"/>
      <c r="F364" s="56"/>
      <c r="G364" s="56"/>
      <c r="H364" s="23"/>
      <c r="I364" s="21"/>
      <c r="J364" s="57"/>
      <c r="K364" s="58"/>
      <c r="L364" s="21"/>
      <c r="M364" s="21"/>
      <c r="N364" s="21"/>
      <c r="O364" s="21"/>
      <c r="P364" s="21"/>
    </row>
    <row r="365" spans="3:16" thickBot="1">
      <c r="C365" s="54"/>
      <c r="D365" s="55"/>
      <c r="E365" s="56"/>
      <c r="F365" s="56"/>
      <c r="G365" s="56"/>
      <c r="H365" s="23"/>
      <c r="I365" s="21"/>
      <c r="J365" s="57"/>
      <c r="K365" s="58"/>
      <c r="L365" s="21"/>
      <c r="M365" s="21"/>
      <c r="N365" s="21"/>
      <c r="O365" s="21"/>
      <c r="P365" s="21"/>
    </row>
    <row r="366" spans="3:16" thickBot="1">
      <c r="C366" s="54"/>
      <c r="D366" s="55"/>
      <c r="E366" s="56"/>
      <c r="F366" s="56"/>
      <c r="G366" s="56"/>
      <c r="H366" s="23"/>
      <c r="I366" s="21"/>
      <c r="J366" s="57"/>
      <c r="K366" s="58"/>
      <c r="L366" s="21"/>
      <c r="M366" s="21"/>
      <c r="N366" s="21"/>
      <c r="O366" s="21"/>
      <c r="P366" s="21"/>
    </row>
    <row r="367" spans="3:16" thickBot="1">
      <c r="C367" s="54"/>
      <c r="D367" s="55"/>
      <c r="E367" s="56"/>
      <c r="F367" s="56"/>
      <c r="G367" s="56"/>
      <c r="H367" s="23"/>
      <c r="I367" s="21"/>
      <c r="J367" s="57"/>
      <c r="K367" s="58"/>
      <c r="L367" s="21"/>
      <c r="M367" s="21"/>
      <c r="N367" s="21"/>
      <c r="O367" s="21"/>
      <c r="P367" s="21"/>
    </row>
    <row r="368" spans="3:16" thickBot="1">
      <c r="C368" s="54"/>
      <c r="D368" s="55"/>
      <c r="E368" s="56"/>
      <c r="F368" s="56"/>
      <c r="G368" s="56"/>
      <c r="H368" s="23"/>
      <c r="I368" s="21"/>
      <c r="J368" s="57"/>
      <c r="K368" s="58"/>
      <c r="L368" s="21"/>
      <c r="M368" s="21"/>
      <c r="N368" s="21"/>
      <c r="O368" s="21"/>
      <c r="P368" s="21"/>
    </row>
    <row r="369" spans="3:16" thickBot="1">
      <c r="C369" s="54"/>
      <c r="D369" s="55"/>
      <c r="E369" s="56"/>
      <c r="F369" s="56"/>
      <c r="G369" s="56"/>
      <c r="H369" s="23"/>
      <c r="I369" s="21"/>
      <c r="J369" s="57"/>
      <c r="K369" s="58"/>
      <c r="L369" s="21"/>
      <c r="M369" s="21"/>
      <c r="N369" s="21"/>
      <c r="O369" s="21"/>
      <c r="P369" s="21"/>
    </row>
    <row r="370" spans="3:16" thickBot="1">
      <c r="C370" s="54"/>
      <c r="D370" s="55"/>
      <c r="E370" s="56"/>
      <c r="F370" s="56"/>
      <c r="G370" s="56"/>
      <c r="H370" s="23"/>
      <c r="I370" s="21"/>
      <c r="J370" s="57"/>
      <c r="K370" s="58"/>
      <c r="L370" s="21"/>
      <c r="M370" s="21"/>
      <c r="N370" s="21"/>
      <c r="O370" s="21"/>
      <c r="P370" s="21"/>
    </row>
    <row r="371" spans="3:16" thickBot="1">
      <c r="C371" s="54"/>
      <c r="D371" s="55"/>
      <c r="E371" s="56"/>
      <c r="F371" s="56"/>
      <c r="G371" s="56"/>
      <c r="H371" s="23"/>
      <c r="I371" s="21"/>
      <c r="J371" s="57"/>
      <c r="K371" s="58"/>
      <c r="L371" s="21"/>
      <c r="M371" s="21"/>
      <c r="N371" s="21"/>
      <c r="O371" s="21"/>
      <c r="P371" s="21"/>
    </row>
    <row r="372" spans="3:16" thickBot="1">
      <c r="C372" s="54"/>
      <c r="D372" s="55"/>
      <c r="E372" s="56"/>
      <c r="F372" s="56"/>
      <c r="G372" s="56"/>
      <c r="H372" s="23"/>
      <c r="I372" s="21"/>
      <c r="J372" s="57"/>
      <c r="K372" s="58"/>
      <c r="L372" s="21"/>
      <c r="M372" s="21"/>
      <c r="N372" s="21"/>
      <c r="O372" s="21"/>
      <c r="P372" s="21"/>
    </row>
    <row r="373" spans="3:16" thickBot="1">
      <c r="C373" s="54"/>
      <c r="D373" s="55"/>
      <c r="E373" s="56"/>
      <c r="F373" s="56"/>
      <c r="G373" s="56"/>
      <c r="H373" s="23"/>
      <c r="I373" s="21"/>
      <c r="J373" s="57"/>
      <c r="K373" s="58"/>
      <c r="L373" s="21"/>
      <c r="M373" s="21"/>
      <c r="N373" s="21"/>
      <c r="O373" s="21"/>
      <c r="P373" s="21"/>
    </row>
    <row r="374" spans="3:16" thickBot="1">
      <c r="C374" s="54"/>
      <c r="D374" s="55"/>
      <c r="E374" s="56"/>
      <c r="F374" s="56"/>
      <c r="G374" s="56"/>
      <c r="H374" s="23"/>
      <c r="I374" s="21"/>
      <c r="J374" s="57"/>
      <c r="K374" s="58"/>
      <c r="L374" s="21"/>
      <c r="M374" s="21"/>
      <c r="N374" s="21"/>
      <c r="O374" s="21"/>
      <c r="P374" s="21"/>
    </row>
    <row r="375" spans="3:16" thickBot="1">
      <c r="C375" s="54"/>
      <c r="D375" s="55"/>
      <c r="E375" s="56"/>
      <c r="F375" s="56"/>
      <c r="G375" s="56"/>
      <c r="H375" s="23"/>
      <c r="I375" s="21"/>
      <c r="J375" s="57"/>
      <c r="K375" s="58"/>
      <c r="L375" s="21"/>
      <c r="M375" s="21"/>
      <c r="N375" s="21"/>
      <c r="O375" s="21"/>
      <c r="P375" s="21"/>
    </row>
    <row r="376" spans="3:16" thickBot="1">
      <c r="C376" s="54"/>
      <c r="D376" s="55"/>
      <c r="E376" s="56"/>
      <c r="F376" s="56"/>
      <c r="G376" s="56"/>
      <c r="H376" s="23"/>
      <c r="I376" s="21"/>
      <c r="J376" s="57"/>
      <c r="K376" s="58"/>
      <c r="L376" s="21"/>
      <c r="M376" s="21"/>
      <c r="N376" s="21"/>
      <c r="O376" s="21"/>
      <c r="P376" s="21"/>
    </row>
    <row r="377" spans="3:16" thickBot="1">
      <c r="C377" s="54"/>
      <c r="D377" s="55"/>
      <c r="E377" s="56"/>
      <c r="F377" s="56"/>
      <c r="G377" s="56"/>
      <c r="H377" s="23"/>
      <c r="I377" s="21"/>
      <c r="J377" s="57"/>
      <c r="K377" s="58"/>
      <c r="L377" s="21"/>
      <c r="M377" s="21"/>
      <c r="N377" s="21"/>
      <c r="O377" s="21"/>
      <c r="P377" s="21"/>
    </row>
    <row r="378" spans="3:16" thickBot="1">
      <c r="C378" s="54"/>
      <c r="D378" s="55"/>
      <c r="E378" s="56"/>
      <c r="F378" s="56"/>
      <c r="G378" s="56"/>
      <c r="H378" s="23"/>
      <c r="I378" s="21"/>
      <c r="J378" s="57"/>
      <c r="K378" s="58"/>
      <c r="L378" s="21"/>
      <c r="M378" s="21"/>
      <c r="N378" s="21"/>
      <c r="O378" s="21"/>
      <c r="P378" s="21"/>
    </row>
    <row r="379" spans="3:16" thickBot="1">
      <c r="C379" s="54"/>
      <c r="D379" s="55"/>
      <c r="E379" s="56"/>
      <c r="F379" s="56"/>
      <c r="G379" s="56"/>
      <c r="H379" s="23"/>
      <c r="I379" s="21"/>
      <c r="J379" s="57"/>
      <c r="K379" s="58"/>
      <c r="L379" s="21"/>
      <c r="M379" s="21"/>
      <c r="N379" s="21"/>
      <c r="O379" s="21"/>
      <c r="P379" s="21"/>
    </row>
    <row r="380" spans="3:16" thickBot="1">
      <c r="C380" s="54"/>
      <c r="D380" s="55"/>
      <c r="E380" s="56"/>
      <c r="F380" s="56"/>
      <c r="G380" s="56"/>
      <c r="H380" s="23"/>
      <c r="I380" s="21"/>
      <c r="J380" s="57"/>
      <c r="K380" s="58"/>
      <c r="L380" s="21"/>
      <c r="M380" s="21"/>
      <c r="N380" s="21"/>
      <c r="O380" s="21"/>
      <c r="P380" s="21"/>
    </row>
    <row r="381" spans="3:16" thickBot="1">
      <c r="C381" s="54"/>
      <c r="D381" s="55"/>
      <c r="E381" s="56"/>
      <c r="F381" s="56"/>
      <c r="G381" s="56"/>
      <c r="H381" s="23"/>
      <c r="I381" s="21"/>
      <c r="J381" s="57"/>
      <c r="K381" s="58"/>
      <c r="L381" s="21"/>
      <c r="M381" s="21"/>
      <c r="N381" s="21"/>
      <c r="O381" s="21"/>
      <c r="P381" s="21"/>
    </row>
    <row r="382" spans="3:16" thickBot="1">
      <c r="C382" s="54"/>
      <c r="D382" s="55"/>
      <c r="E382" s="56"/>
      <c r="F382" s="56"/>
      <c r="G382" s="56"/>
      <c r="H382" s="23"/>
      <c r="I382" s="21"/>
      <c r="J382" s="57"/>
      <c r="K382" s="58"/>
      <c r="L382" s="21"/>
      <c r="M382" s="21"/>
      <c r="N382" s="21"/>
      <c r="O382" s="21"/>
      <c r="P382" s="21"/>
    </row>
    <row r="383" spans="3:16" thickBot="1">
      <c r="C383" s="54"/>
      <c r="D383" s="55"/>
      <c r="E383" s="56"/>
      <c r="F383" s="56"/>
      <c r="G383" s="56"/>
      <c r="H383" s="23"/>
      <c r="I383" s="21"/>
      <c r="J383" s="57"/>
      <c r="K383" s="58"/>
      <c r="L383" s="21"/>
      <c r="M383" s="21"/>
      <c r="N383" s="21"/>
      <c r="O383" s="21"/>
      <c r="P383" s="21"/>
    </row>
    <row r="384" spans="3:16" thickBot="1">
      <c r="C384" s="54"/>
      <c r="D384" s="55"/>
      <c r="E384" s="56"/>
      <c r="F384" s="56"/>
      <c r="G384" s="56"/>
      <c r="H384" s="23"/>
      <c r="I384" s="21"/>
      <c r="J384" s="57"/>
      <c r="K384" s="58"/>
      <c r="L384" s="21"/>
      <c r="M384" s="21"/>
      <c r="N384" s="21"/>
      <c r="O384" s="21"/>
      <c r="P384" s="21"/>
    </row>
    <row r="385" spans="3:16" thickBot="1">
      <c r="C385" s="54"/>
      <c r="D385" s="55"/>
      <c r="E385" s="56"/>
      <c r="F385" s="56"/>
      <c r="G385" s="56"/>
      <c r="H385" s="23"/>
      <c r="I385" s="21"/>
      <c r="J385" s="57"/>
      <c r="K385" s="58"/>
      <c r="L385" s="21"/>
      <c r="M385" s="21"/>
      <c r="N385" s="21"/>
      <c r="O385" s="21"/>
      <c r="P385" s="21"/>
    </row>
    <row r="386" spans="3:16" thickBot="1">
      <c r="C386" s="54"/>
      <c r="D386" s="55"/>
      <c r="E386" s="56"/>
      <c r="F386" s="56"/>
      <c r="G386" s="56"/>
      <c r="H386" s="23"/>
      <c r="I386" s="21"/>
      <c r="J386" s="57"/>
      <c r="K386" s="58"/>
      <c r="L386" s="21"/>
      <c r="M386" s="21"/>
      <c r="N386" s="21"/>
      <c r="O386" s="21"/>
      <c r="P386" s="21"/>
    </row>
    <row r="387" spans="3:16" thickBot="1">
      <c r="C387" s="54"/>
      <c r="D387" s="55"/>
      <c r="E387" s="56"/>
      <c r="F387" s="56"/>
      <c r="G387" s="56"/>
      <c r="H387" s="23"/>
      <c r="I387" s="21"/>
      <c r="J387" s="57"/>
      <c r="K387" s="58"/>
      <c r="L387" s="21"/>
      <c r="M387" s="21"/>
      <c r="N387" s="21"/>
      <c r="O387" s="21"/>
      <c r="P387" s="21"/>
    </row>
    <row r="388" spans="3:16" thickBot="1">
      <c r="C388" s="54"/>
      <c r="D388" s="55"/>
      <c r="E388" s="56"/>
      <c r="F388" s="56"/>
      <c r="G388" s="56"/>
      <c r="H388" s="23"/>
      <c r="I388" s="21"/>
      <c r="J388" s="57"/>
      <c r="K388" s="58"/>
      <c r="L388" s="21"/>
      <c r="M388" s="21"/>
      <c r="N388" s="21"/>
      <c r="O388" s="21"/>
      <c r="P388" s="21"/>
    </row>
    <row r="389" spans="3:16" thickBot="1">
      <c r="C389" s="54"/>
      <c r="D389" s="55"/>
      <c r="E389" s="56"/>
      <c r="F389" s="56"/>
      <c r="G389" s="56"/>
      <c r="H389" s="23"/>
      <c r="I389" s="21"/>
      <c r="J389" s="57"/>
      <c r="K389" s="58"/>
      <c r="L389" s="21"/>
      <c r="M389" s="21"/>
      <c r="N389" s="21"/>
      <c r="O389" s="21"/>
      <c r="P389" s="21"/>
    </row>
    <row r="390" spans="3:16" thickBot="1">
      <c r="C390" s="54"/>
      <c r="D390" s="55"/>
      <c r="E390" s="56"/>
      <c r="F390" s="56"/>
      <c r="G390" s="56"/>
      <c r="H390" s="23"/>
      <c r="I390" s="21"/>
      <c r="J390" s="57"/>
      <c r="K390" s="58"/>
      <c r="L390" s="21"/>
      <c r="M390" s="21"/>
      <c r="N390" s="21"/>
      <c r="O390" s="21"/>
      <c r="P390" s="21"/>
    </row>
    <row r="391" spans="3:16" thickBot="1">
      <c r="C391" s="54"/>
      <c r="D391" s="55"/>
      <c r="E391" s="56"/>
      <c r="F391" s="56"/>
      <c r="G391" s="56"/>
      <c r="H391" s="23"/>
      <c r="I391" s="21"/>
      <c r="J391" s="57"/>
      <c r="K391" s="58"/>
      <c r="L391" s="21"/>
      <c r="M391" s="21"/>
      <c r="N391" s="21"/>
      <c r="O391" s="21"/>
      <c r="P391" s="21"/>
    </row>
    <row r="392" spans="3:16" thickBot="1">
      <c r="C392" s="54"/>
      <c r="D392" s="55"/>
      <c r="E392" s="56"/>
      <c r="F392" s="56"/>
      <c r="G392" s="56"/>
      <c r="H392" s="23"/>
      <c r="I392" s="21"/>
      <c r="J392" s="57"/>
      <c r="K392" s="58"/>
      <c r="L392" s="21"/>
      <c r="M392" s="21"/>
      <c r="N392" s="21"/>
      <c r="O392" s="21"/>
      <c r="P392" s="21"/>
    </row>
    <row r="393" spans="3:16" thickBot="1">
      <c r="C393" s="54"/>
      <c r="D393" s="55"/>
      <c r="E393" s="56"/>
      <c r="F393" s="56"/>
      <c r="G393" s="56"/>
      <c r="H393" s="23"/>
      <c r="I393" s="21"/>
      <c r="J393" s="57"/>
      <c r="K393" s="58"/>
      <c r="L393" s="21"/>
      <c r="M393" s="21"/>
      <c r="N393" s="21"/>
      <c r="O393" s="21"/>
      <c r="P393" s="21"/>
    </row>
    <row r="394" spans="3:16" thickBot="1">
      <c r="C394" s="54"/>
      <c r="D394" s="55"/>
      <c r="E394" s="56"/>
      <c r="F394" s="56"/>
      <c r="G394" s="56"/>
      <c r="H394" s="23"/>
      <c r="I394" s="21"/>
      <c r="J394" s="57"/>
      <c r="K394" s="58"/>
      <c r="L394" s="21"/>
      <c r="M394" s="21"/>
      <c r="N394" s="21"/>
      <c r="O394" s="21"/>
      <c r="P394" s="21"/>
    </row>
    <row r="395" spans="3:16" thickBot="1">
      <c r="C395" s="54"/>
      <c r="D395" s="55"/>
      <c r="E395" s="56"/>
      <c r="F395" s="56"/>
      <c r="G395" s="56"/>
      <c r="H395" s="23"/>
      <c r="I395" s="21"/>
      <c r="J395" s="57"/>
      <c r="K395" s="58"/>
      <c r="L395" s="21"/>
      <c r="M395" s="21"/>
      <c r="N395" s="21"/>
      <c r="O395" s="21"/>
      <c r="P395" s="21"/>
    </row>
    <row r="396" spans="3:16" thickBot="1">
      <c r="C396" s="54"/>
      <c r="D396" s="55"/>
      <c r="E396" s="56"/>
      <c r="F396" s="56"/>
      <c r="G396" s="56"/>
      <c r="H396" s="23"/>
      <c r="I396" s="21"/>
      <c r="J396" s="57"/>
      <c r="K396" s="58"/>
      <c r="L396" s="21"/>
      <c r="M396" s="21"/>
      <c r="N396" s="21"/>
      <c r="O396" s="21"/>
      <c r="P396" s="21"/>
    </row>
    <row r="397" spans="3:16" thickBot="1">
      <c r="C397" s="54"/>
      <c r="D397" s="55"/>
      <c r="E397" s="56"/>
      <c r="F397" s="56"/>
      <c r="G397" s="56"/>
      <c r="H397" s="23"/>
      <c r="I397" s="21"/>
      <c r="J397" s="57"/>
      <c r="K397" s="58"/>
      <c r="L397" s="21"/>
      <c r="M397" s="21"/>
      <c r="N397" s="21"/>
      <c r="O397" s="21"/>
      <c r="P397" s="21"/>
    </row>
    <row r="398" spans="3:16" thickBot="1">
      <c r="C398" s="54"/>
      <c r="D398" s="55"/>
      <c r="E398" s="56"/>
      <c r="F398" s="56"/>
      <c r="G398" s="56"/>
      <c r="H398" s="23"/>
      <c r="I398" s="21"/>
      <c r="J398" s="57"/>
      <c r="K398" s="58"/>
      <c r="L398" s="21"/>
      <c r="M398" s="21"/>
      <c r="N398" s="21"/>
      <c r="O398" s="21"/>
      <c r="P398" s="21"/>
    </row>
    <row r="399" spans="3:16" thickBot="1">
      <c r="C399" s="54"/>
      <c r="D399" s="55"/>
      <c r="E399" s="56"/>
      <c r="F399" s="56"/>
      <c r="G399" s="56"/>
      <c r="H399" s="23"/>
      <c r="I399" s="21"/>
      <c r="J399" s="57"/>
      <c r="K399" s="58"/>
      <c r="L399" s="21"/>
      <c r="M399" s="21"/>
      <c r="N399" s="21"/>
      <c r="O399" s="21"/>
      <c r="P399" s="21"/>
    </row>
    <row r="400" spans="3:16" thickBot="1">
      <c r="C400" s="54"/>
      <c r="D400" s="55"/>
      <c r="E400" s="56"/>
      <c r="F400" s="56"/>
      <c r="G400" s="56"/>
      <c r="H400" s="23"/>
      <c r="I400" s="21"/>
      <c r="J400" s="57"/>
      <c r="K400" s="58"/>
      <c r="L400" s="21"/>
      <c r="M400" s="21"/>
      <c r="N400" s="21"/>
      <c r="O400" s="21"/>
      <c r="P400" s="21"/>
    </row>
    <row r="401" spans="3:16" thickBot="1">
      <c r="C401" s="54"/>
      <c r="D401" s="55"/>
      <c r="E401" s="56"/>
      <c r="F401" s="56"/>
      <c r="G401" s="56"/>
      <c r="H401" s="23"/>
      <c r="I401" s="21"/>
      <c r="J401" s="57"/>
      <c r="K401" s="58"/>
      <c r="L401" s="21"/>
      <c r="M401" s="21"/>
      <c r="N401" s="21"/>
      <c r="O401" s="21"/>
      <c r="P401" s="21"/>
    </row>
    <row r="402" spans="3:16" thickBot="1">
      <c r="C402" s="54"/>
      <c r="D402" s="55"/>
      <c r="E402" s="56"/>
      <c r="F402" s="56"/>
      <c r="G402" s="56"/>
      <c r="H402" s="23"/>
      <c r="I402" s="21"/>
      <c r="J402" s="57"/>
      <c r="K402" s="58"/>
      <c r="L402" s="21"/>
      <c r="M402" s="21"/>
      <c r="N402" s="21"/>
      <c r="O402" s="21"/>
      <c r="P402" s="21"/>
    </row>
    <row r="403" spans="3:16" thickBot="1">
      <c r="C403" s="54"/>
      <c r="D403" s="55"/>
      <c r="E403" s="56"/>
      <c r="F403" s="56"/>
      <c r="G403" s="56"/>
      <c r="H403" s="23"/>
      <c r="I403" s="21"/>
      <c r="J403" s="57"/>
      <c r="K403" s="58"/>
      <c r="L403" s="21"/>
      <c r="M403" s="21"/>
      <c r="N403" s="21"/>
      <c r="O403" s="21"/>
      <c r="P403" s="21"/>
    </row>
    <row r="404" spans="3:16" thickBot="1">
      <c r="C404" s="54"/>
      <c r="D404" s="55"/>
      <c r="E404" s="56"/>
      <c r="F404" s="56"/>
      <c r="G404" s="56"/>
      <c r="H404" s="23"/>
      <c r="I404" s="21"/>
      <c r="J404" s="57"/>
      <c r="K404" s="58"/>
      <c r="L404" s="21"/>
      <c r="M404" s="21"/>
      <c r="N404" s="21"/>
      <c r="O404" s="21"/>
      <c r="P404" s="21"/>
    </row>
    <row r="405" spans="3:16" thickBot="1">
      <c r="C405" s="54"/>
      <c r="D405" s="55"/>
      <c r="E405" s="56"/>
      <c r="F405" s="56"/>
      <c r="G405" s="56"/>
      <c r="H405" s="23"/>
      <c r="I405" s="21"/>
      <c r="J405" s="57"/>
      <c r="K405" s="58"/>
      <c r="L405" s="21"/>
      <c r="M405" s="21"/>
      <c r="N405" s="21"/>
      <c r="O405" s="21"/>
      <c r="P405" s="21"/>
    </row>
    <row r="406" spans="3:16" thickBot="1">
      <c r="C406" s="54"/>
      <c r="D406" s="55"/>
      <c r="E406" s="56"/>
      <c r="F406" s="56"/>
      <c r="G406" s="56"/>
      <c r="H406" s="23"/>
      <c r="I406" s="21"/>
      <c r="J406" s="57"/>
      <c r="K406" s="58"/>
      <c r="L406" s="21"/>
      <c r="M406" s="21"/>
      <c r="N406" s="21"/>
      <c r="O406" s="21"/>
      <c r="P406" s="21"/>
    </row>
    <row r="407" spans="3:16" thickBot="1">
      <c r="C407" s="54"/>
      <c r="D407" s="55"/>
      <c r="E407" s="56"/>
      <c r="F407" s="56"/>
      <c r="G407" s="56"/>
      <c r="H407" s="23"/>
      <c r="I407" s="21"/>
      <c r="J407" s="57"/>
      <c r="K407" s="58"/>
      <c r="L407" s="21"/>
      <c r="M407" s="21"/>
      <c r="N407" s="21"/>
      <c r="O407" s="21"/>
      <c r="P407" s="21"/>
    </row>
    <row r="408" spans="3:16" thickBot="1">
      <c r="C408" s="54"/>
      <c r="D408" s="55"/>
      <c r="E408" s="56"/>
      <c r="F408" s="56"/>
      <c r="G408" s="56"/>
      <c r="H408" s="23"/>
      <c r="I408" s="21"/>
      <c r="J408" s="57"/>
      <c r="K408" s="58"/>
      <c r="L408" s="21"/>
      <c r="M408" s="21"/>
      <c r="N408" s="21"/>
      <c r="O408" s="21"/>
      <c r="P408" s="21"/>
    </row>
    <row r="409" spans="3:16" thickBot="1">
      <c r="C409" s="54"/>
      <c r="D409" s="55"/>
      <c r="E409" s="56"/>
      <c r="F409" s="56"/>
      <c r="G409" s="56"/>
      <c r="H409" s="23"/>
      <c r="I409" s="21"/>
      <c r="J409" s="57"/>
      <c r="K409" s="58"/>
      <c r="L409" s="21"/>
      <c r="M409" s="21"/>
      <c r="N409" s="21"/>
      <c r="O409" s="21"/>
      <c r="P409" s="21"/>
    </row>
    <row r="410" spans="3:16" thickBot="1">
      <c r="C410" s="54"/>
      <c r="D410" s="55"/>
      <c r="E410" s="56"/>
      <c r="F410" s="56"/>
      <c r="G410" s="56"/>
      <c r="H410" s="23"/>
      <c r="I410" s="21"/>
      <c r="J410" s="57"/>
      <c r="K410" s="58"/>
      <c r="L410" s="21"/>
      <c r="M410" s="21"/>
      <c r="N410" s="21"/>
      <c r="O410" s="21"/>
      <c r="P410" s="21"/>
    </row>
    <row r="411" spans="3:16" thickBot="1">
      <c r="C411" s="54"/>
      <c r="D411" s="55"/>
      <c r="E411" s="56"/>
      <c r="F411" s="56"/>
      <c r="G411" s="56"/>
      <c r="H411" s="23"/>
      <c r="I411" s="21"/>
      <c r="J411" s="57"/>
      <c r="K411" s="58"/>
      <c r="L411" s="21"/>
      <c r="M411" s="21"/>
      <c r="N411" s="21"/>
      <c r="O411" s="21"/>
      <c r="P411" s="21"/>
    </row>
    <row r="412" spans="3:16" thickBot="1">
      <c r="C412" s="54"/>
      <c r="D412" s="55"/>
      <c r="E412" s="56"/>
      <c r="F412" s="56"/>
      <c r="G412" s="56"/>
      <c r="H412" s="23"/>
      <c r="I412" s="21"/>
      <c r="J412" s="57"/>
      <c r="K412" s="58"/>
      <c r="L412" s="21"/>
      <c r="M412" s="21"/>
      <c r="N412" s="21"/>
      <c r="O412" s="21"/>
      <c r="P412" s="21"/>
    </row>
    <row r="413" spans="3:16" thickBot="1">
      <c r="C413" s="54"/>
      <c r="D413" s="55"/>
      <c r="E413" s="56"/>
      <c r="F413" s="56"/>
      <c r="G413" s="56"/>
      <c r="H413" s="23"/>
      <c r="I413" s="21"/>
      <c r="J413" s="57"/>
      <c r="K413" s="58"/>
      <c r="L413" s="21"/>
      <c r="M413" s="21"/>
      <c r="N413" s="21"/>
      <c r="O413" s="21"/>
      <c r="P413" s="21"/>
    </row>
    <row r="414" spans="3:16" thickBot="1">
      <c r="C414" s="54"/>
      <c r="D414" s="55"/>
      <c r="E414" s="56"/>
      <c r="F414" s="56"/>
      <c r="G414" s="56"/>
      <c r="H414" s="23"/>
      <c r="I414" s="21"/>
      <c r="J414" s="57"/>
      <c r="K414" s="58"/>
      <c r="L414" s="21"/>
      <c r="M414" s="21"/>
      <c r="N414" s="21"/>
      <c r="O414" s="21"/>
      <c r="P414" s="21"/>
    </row>
    <row r="415" spans="3:16" thickBot="1">
      <c r="C415" s="54"/>
      <c r="D415" s="55"/>
      <c r="E415" s="56"/>
      <c r="F415" s="56"/>
      <c r="G415" s="56"/>
      <c r="H415" s="23"/>
      <c r="I415" s="21"/>
      <c r="J415" s="57"/>
      <c r="K415" s="58"/>
      <c r="L415" s="21"/>
      <c r="M415" s="21"/>
      <c r="N415" s="21"/>
      <c r="O415" s="21"/>
      <c r="P415" s="21"/>
    </row>
    <row r="416" spans="3:16" thickBot="1">
      <c r="C416" s="54"/>
      <c r="D416" s="55"/>
      <c r="E416" s="56"/>
      <c r="F416" s="56"/>
      <c r="G416" s="56"/>
      <c r="H416" s="23"/>
      <c r="I416" s="21"/>
      <c r="J416" s="57"/>
      <c r="K416" s="58"/>
      <c r="L416" s="21"/>
      <c r="M416" s="21"/>
      <c r="N416" s="21"/>
      <c r="O416" s="21"/>
      <c r="P416" s="21"/>
    </row>
    <row r="417" spans="3:16" thickBot="1">
      <c r="C417" s="54"/>
      <c r="D417" s="55"/>
      <c r="E417" s="56"/>
      <c r="F417" s="56"/>
      <c r="G417" s="56"/>
      <c r="H417" s="23"/>
      <c r="I417" s="21"/>
      <c r="J417" s="57"/>
      <c r="K417" s="58"/>
      <c r="L417" s="21"/>
      <c r="M417" s="21"/>
      <c r="N417" s="21"/>
      <c r="O417" s="21"/>
      <c r="P417" s="21"/>
    </row>
    <row r="418" spans="3:16" thickBot="1">
      <c r="C418" s="54"/>
      <c r="D418" s="55"/>
      <c r="E418" s="56"/>
      <c r="F418" s="56"/>
      <c r="G418" s="56"/>
      <c r="H418" s="23"/>
      <c r="I418" s="21"/>
      <c r="J418" s="57"/>
      <c r="K418" s="58"/>
      <c r="L418" s="21"/>
      <c r="M418" s="21"/>
      <c r="N418" s="21"/>
      <c r="O418" s="21"/>
      <c r="P418" s="21"/>
    </row>
    <row r="419" spans="3:16" thickBot="1">
      <c r="C419" s="54"/>
      <c r="D419" s="55"/>
      <c r="E419" s="56"/>
      <c r="F419" s="56"/>
      <c r="G419" s="56"/>
      <c r="H419" s="23"/>
      <c r="I419" s="21"/>
      <c r="J419" s="57"/>
      <c r="K419" s="58"/>
      <c r="L419" s="21"/>
      <c r="M419" s="21"/>
      <c r="N419" s="21"/>
      <c r="O419" s="21"/>
      <c r="P419" s="21"/>
    </row>
    <row r="420" spans="3:16" thickBot="1">
      <c r="C420" s="54"/>
      <c r="D420" s="55"/>
      <c r="E420" s="56"/>
      <c r="F420" s="56"/>
      <c r="G420" s="56"/>
      <c r="H420" s="23"/>
      <c r="I420" s="21"/>
      <c r="J420" s="57"/>
      <c r="K420" s="58"/>
      <c r="L420" s="21"/>
      <c r="M420" s="21"/>
      <c r="N420" s="21"/>
      <c r="O420" s="21"/>
      <c r="P420" s="21"/>
    </row>
    <row r="421" spans="3:16" thickBot="1">
      <c r="C421" s="54"/>
      <c r="D421" s="55"/>
      <c r="E421" s="56"/>
      <c r="F421" s="56"/>
      <c r="G421" s="56"/>
      <c r="H421" s="23"/>
      <c r="I421" s="21"/>
      <c r="J421" s="57"/>
      <c r="K421" s="58"/>
      <c r="L421" s="21"/>
      <c r="M421" s="21"/>
      <c r="N421" s="21"/>
      <c r="O421" s="21"/>
      <c r="P421" s="21"/>
    </row>
    <row r="422" spans="3:16" thickBot="1">
      <c r="C422" s="54"/>
      <c r="D422" s="55"/>
      <c r="E422" s="56"/>
      <c r="F422" s="56"/>
      <c r="G422" s="56"/>
      <c r="H422" s="23"/>
      <c r="I422" s="21"/>
      <c r="J422" s="57"/>
      <c r="K422" s="58"/>
      <c r="L422" s="21"/>
      <c r="M422" s="21"/>
      <c r="N422" s="21"/>
      <c r="O422" s="21"/>
      <c r="P422" s="21"/>
    </row>
    <row r="423" spans="3:16" thickBot="1">
      <c r="C423" s="54"/>
      <c r="D423" s="55"/>
      <c r="E423" s="56"/>
      <c r="F423" s="56"/>
      <c r="G423" s="56"/>
      <c r="H423" s="23"/>
      <c r="I423" s="21"/>
      <c r="J423" s="57"/>
      <c r="K423" s="58"/>
      <c r="L423" s="21"/>
      <c r="M423" s="21"/>
      <c r="N423" s="21"/>
      <c r="O423" s="21"/>
      <c r="P423" s="21"/>
    </row>
    <row r="424" spans="3:16" thickBot="1">
      <c r="C424" s="54"/>
      <c r="D424" s="55"/>
      <c r="E424" s="56"/>
      <c r="F424" s="56"/>
      <c r="G424" s="56"/>
      <c r="H424" s="23"/>
      <c r="I424" s="21"/>
      <c r="J424" s="57"/>
      <c r="K424" s="58"/>
      <c r="L424" s="21"/>
      <c r="M424" s="21"/>
      <c r="N424" s="21"/>
      <c r="O424" s="21"/>
      <c r="P424" s="21"/>
    </row>
    <row r="425" spans="3:16" thickBot="1">
      <c r="C425" s="54"/>
      <c r="D425" s="55"/>
      <c r="E425" s="56"/>
      <c r="F425" s="56"/>
      <c r="G425" s="56"/>
      <c r="H425" s="23"/>
      <c r="I425" s="21"/>
      <c r="J425" s="57"/>
      <c r="K425" s="58"/>
      <c r="L425" s="21"/>
      <c r="M425" s="21"/>
      <c r="N425" s="21"/>
      <c r="O425" s="21"/>
      <c r="P425" s="21"/>
    </row>
    <row r="426" spans="3:16" thickBot="1">
      <c r="C426" s="54"/>
      <c r="D426" s="55"/>
      <c r="E426" s="56"/>
      <c r="F426" s="56"/>
      <c r="G426" s="56"/>
      <c r="H426" s="23"/>
      <c r="I426" s="21"/>
      <c r="J426" s="57"/>
      <c r="K426" s="58"/>
      <c r="L426" s="21"/>
      <c r="M426" s="21"/>
      <c r="N426" s="21"/>
      <c r="O426" s="21"/>
      <c r="P426" s="21"/>
    </row>
    <row r="427" spans="3:16" thickBot="1">
      <c r="C427" s="54"/>
      <c r="D427" s="55"/>
      <c r="E427" s="56"/>
      <c r="F427" s="56"/>
      <c r="G427" s="56"/>
      <c r="H427" s="23"/>
      <c r="I427" s="21"/>
      <c r="J427" s="57"/>
      <c r="K427" s="58"/>
      <c r="L427" s="21"/>
      <c r="M427" s="21"/>
      <c r="N427" s="21"/>
      <c r="O427" s="21"/>
      <c r="P427" s="21"/>
    </row>
    <row r="428" spans="3:16" thickBot="1">
      <c r="C428" s="54"/>
      <c r="D428" s="55"/>
      <c r="E428" s="56"/>
      <c r="F428" s="56"/>
      <c r="G428" s="56"/>
      <c r="H428" s="23"/>
      <c r="I428" s="21"/>
      <c r="J428" s="57"/>
      <c r="K428" s="58"/>
      <c r="L428" s="21"/>
      <c r="M428" s="21"/>
      <c r="N428" s="21"/>
      <c r="O428" s="21"/>
      <c r="P428" s="21"/>
    </row>
    <row r="429" spans="3:16" thickBot="1">
      <c r="C429" s="54"/>
      <c r="D429" s="55"/>
      <c r="E429" s="56"/>
      <c r="F429" s="56"/>
      <c r="G429" s="56"/>
      <c r="H429" s="23"/>
      <c r="I429" s="21"/>
      <c r="J429" s="57"/>
      <c r="K429" s="58"/>
      <c r="L429" s="21"/>
      <c r="M429" s="21"/>
      <c r="N429" s="21"/>
      <c r="O429" s="21"/>
      <c r="P429" s="21"/>
    </row>
    <row r="430" spans="3:16" thickBot="1">
      <c r="C430" s="54"/>
      <c r="D430" s="55"/>
      <c r="E430" s="56"/>
      <c r="F430" s="56"/>
      <c r="G430" s="56"/>
      <c r="H430" s="23"/>
      <c r="I430" s="21"/>
      <c r="J430" s="57"/>
      <c r="K430" s="58"/>
      <c r="L430" s="21"/>
      <c r="M430" s="21"/>
      <c r="N430" s="21"/>
      <c r="O430" s="21"/>
      <c r="P430" s="21"/>
    </row>
    <row r="431" spans="3:16" thickBot="1">
      <c r="C431" s="54"/>
      <c r="D431" s="55"/>
      <c r="E431" s="56"/>
      <c r="F431" s="56"/>
      <c r="G431" s="56"/>
      <c r="H431" s="23"/>
      <c r="I431" s="21"/>
      <c r="J431" s="57"/>
      <c r="K431" s="58"/>
      <c r="L431" s="21"/>
      <c r="M431" s="21"/>
      <c r="N431" s="21"/>
      <c r="O431" s="21"/>
      <c r="P431" s="21"/>
    </row>
    <row r="432" spans="3:16" thickBot="1">
      <c r="C432" s="54"/>
      <c r="D432" s="55"/>
      <c r="E432" s="56"/>
      <c r="F432" s="56"/>
      <c r="G432" s="56"/>
      <c r="H432" s="23"/>
      <c r="I432" s="21"/>
      <c r="J432" s="57"/>
      <c r="K432" s="58"/>
      <c r="L432" s="21"/>
      <c r="M432" s="21"/>
      <c r="N432" s="21"/>
      <c r="O432" s="21"/>
      <c r="P432" s="21"/>
    </row>
    <row r="433" spans="3:16" thickBot="1">
      <c r="C433" s="54"/>
      <c r="D433" s="55"/>
      <c r="E433" s="56"/>
      <c r="F433" s="56"/>
      <c r="G433" s="56"/>
      <c r="H433" s="23"/>
      <c r="I433" s="21"/>
      <c r="J433" s="57"/>
      <c r="K433" s="58"/>
      <c r="L433" s="21"/>
      <c r="M433" s="21"/>
      <c r="N433" s="21"/>
      <c r="O433" s="21"/>
      <c r="P433" s="21"/>
    </row>
    <row r="434" spans="3:16" thickBot="1">
      <c r="C434" s="54"/>
      <c r="D434" s="55"/>
      <c r="E434" s="56"/>
      <c r="F434" s="56"/>
      <c r="G434" s="56"/>
      <c r="H434" s="23"/>
      <c r="I434" s="21"/>
      <c r="J434" s="57"/>
      <c r="K434" s="58"/>
      <c r="L434" s="21"/>
      <c r="M434" s="21"/>
      <c r="N434" s="21"/>
      <c r="O434" s="21"/>
      <c r="P434" s="21"/>
    </row>
    <row r="435" spans="3:16" thickBot="1">
      <c r="C435" s="54"/>
      <c r="D435" s="55"/>
      <c r="E435" s="56"/>
      <c r="F435" s="56"/>
      <c r="G435" s="56"/>
      <c r="H435" s="23"/>
      <c r="I435" s="21"/>
      <c r="J435" s="57"/>
      <c r="K435" s="58"/>
      <c r="L435" s="21"/>
      <c r="M435" s="21"/>
      <c r="N435" s="21"/>
      <c r="O435" s="21"/>
      <c r="P435" s="21"/>
    </row>
    <row r="436" spans="3:16" thickBot="1">
      <c r="C436" s="54"/>
      <c r="D436" s="55"/>
      <c r="E436" s="56"/>
      <c r="F436" s="56"/>
      <c r="G436" s="56"/>
      <c r="H436" s="23"/>
      <c r="I436" s="21"/>
      <c r="J436" s="57"/>
      <c r="K436" s="58"/>
      <c r="L436" s="21"/>
      <c r="M436" s="21"/>
      <c r="N436" s="21"/>
      <c r="O436" s="21"/>
      <c r="P436" s="21"/>
    </row>
    <row r="437" spans="3:16" thickBot="1">
      <c r="C437" s="54"/>
      <c r="D437" s="55"/>
      <c r="E437" s="56"/>
      <c r="F437" s="56"/>
      <c r="G437" s="56"/>
      <c r="H437" s="23"/>
      <c r="I437" s="21"/>
      <c r="J437" s="57"/>
      <c r="K437" s="58"/>
      <c r="L437" s="21"/>
      <c r="M437" s="21"/>
      <c r="N437" s="21"/>
      <c r="O437" s="21"/>
      <c r="P437" s="21"/>
    </row>
    <row r="438" spans="3:16" thickBot="1">
      <c r="C438" s="54"/>
      <c r="D438" s="55"/>
      <c r="E438" s="56"/>
      <c r="F438" s="56"/>
      <c r="G438" s="56"/>
      <c r="H438" s="23"/>
      <c r="I438" s="21"/>
      <c r="J438" s="57"/>
      <c r="K438" s="58"/>
      <c r="L438" s="21"/>
      <c r="M438" s="21"/>
      <c r="N438" s="21"/>
      <c r="O438" s="21"/>
      <c r="P438" s="21"/>
    </row>
    <row r="439" spans="3:16" thickBot="1">
      <c r="C439" s="54"/>
      <c r="D439" s="55"/>
      <c r="E439" s="56"/>
      <c r="F439" s="56"/>
      <c r="G439" s="56"/>
      <c r="H439" s="23"/>
      <c r="I439" s="21"/>
      <c r="J439" s="57"/>
      <c r="K439" s="58"/>
      <c r="L439" s="21"/>
      <c r="M439" s="21"/>
      <c r="N439" s="21"/>
      <c r="O439" s="21"/>
      <c r="P439" s="21"/>
    </row>
    <row r="440" spans="3:16" thickBot="1">
      <c r="C440" s="54"/>
      <c r="D440" s="55"/>
      <c r="E440" s="56"/>
      <c r="F440" s="56"/>
      <c r="G440" s="56"/>
      <c r="H440" s="23"/>
      <c r="I440" s="21"/>
      <c r="J440" s="57"/>
      <c r="K440" s="58"/>
      <c r="L440" s="21"/>
      <c r="M440" s="21"/>
      <c r="N440" s="21"/>
      <c r="O440" s="21"/>
      <c r="P440" s="21"/>
    </row>
    <row r="441" spans="3:16" thickBot="1">
      <c r="C441" s="54"/>
      <c r="D441" s="55"/>
      <c r="E441" s="56"/>
      <c r="F441" s="56"/>
      <c r="G441" s="56"/>
      <c r="H441" s="23"/>
      <c r="I441" s="21"/>
      <c r="J441" s="57"/>
      <c r="K441" s="58"/>
      <c r="L441" s="21"/>
      <c r="M441" s="21"/>
      <c r="N441" s="21"/>
      <c r="O441" s="21"/>
      <c r="P441" s="21"/>
    </row>
    <row r="442" spans="3:16" thickBot="1">
      <c r="C442" s="54"/>
      <c r="D442" s="55"/>
      <c r="E442" s="56"/>
      <c r="F442" s="56"/>
      <c r="G442" s="56"/>
      <c r="H442" s="23"/>
      <c r="I442" s="21"/>
      <c r="J442" s="57"/>
      <c r="K442" s="58"/>
      <c r="L442" s="21"/>
      <c r="M442" s="21"/>
      <c r="N442" s="21"/>
      <c r="O442" s="21"/>
      <c r="P442" s="21"/>
    </row>
    <row r="443" spans="3:16" thickBot="1">
      <c r="C443" s="54"/>
      <c r="D443" s="55"/>
      <c r="E443" s="56"/>
      <c r="F443" s="56"/>
      <c r="G443" s="56"/>
      <c r="H443" s="23"/>
      <c r="I443" s="21"/>
      <c r="J443" s="57"/>
      <c r="K443" s="58"/>
      <c r="L443" s="21"/>
      <c r="M443" s="21"/>
      <c r="N443" s="21"/>
      <c r="O443" s="21"/>
      <c r="P443" s="21"/>
    </row>
    <row r="444" spans="3:16" thickBot="1">
      <c r="C444" s="54"/>
      <c r="D444" s="55"/>
      <c r="E444" s="56"/>
      <c r="F444" s="56"/>
      <c r="G444" s="56"/>
      <c r="H444" s="23"/>
      <c r="I444" s="21"/>
      <c r="J444" s="57"/>
      <c r="K444" s="58"/>
      <c r="L444" s="21"/>
      <c r="M444" s="21"/>
      <c r="N444" s="21"/>
      <c r="O444" s="21"/>
      <c r="P444" s="21"/>
    </row>
    <row r="445" spans="3:16" thickBot="1">
      <c r="C445" s="54"/>
      <c r="D445" s="55"/>
      <c r="E445" s="56"/>
      <c r="F445" s="56"/>
      <c r="G445" s="56"/>
      <c r="H445" s="23"/>
      <c r="I445" s="21"/>
      <c r="J445" s="57"/>
      <c r="K445" s="58"/>
      <c r="L445" s="21"/>
      <c r="M445" s="21"/>
      <c r="N445" s="21"/>
      <c r="O445" s="21"/>
      <c r="P445" s="21"/>
    </row>
    <row r="446" spans="3:16" thickBot="1">
      <c r="C446" s="54"/>
      <c r="D446" s="55"/>
      <c r="E446" s="56"/>
      <c r="F446" s="56"/>
      <c r="G446" s="56"/>
      <c r="H446" s="23"/>
      <c r="I446" s="21"/>
      <c r="J446" s="57"/>
      <c r="K446" s="58"/>
      <c r="L446" s="21"/>
      <c r="M446" s="21"/>
      <c r="N446" s="21"/>
      <c r="O446" s="21"/>
      <c r="P446" s="21"/>
    </row>
    <row r="447" spans="3:16" thickBot="1">
      <c r="C447" s="54"/>
      <c r="D447" s="55"/>
      <c r="E447" s="56"/>
      <c r="F447" s="56"/>
      <c r="G447" s="56"/>
      <c r="H447" s="23"/>
      <c r="I447" s="21"/>
      <c r="J447" s="57"/>
      <c r="K447" s="58"/>
      <c r="L447" s="21"/>
      <c r="M447" s="21"/>
      <c r="N447" s="21"/>
      <c r="O447" s="21"/>
      <c r="P447" s="21"/>
    </row>
    <row r="448" spans="3:16" thickBot="1">
      <c r="C448" s="54"/>
      <c r="D448" s="55"/>
      <c r="E448" s="56"/>
      <c r="F448" s="56"/>
      <c r="G448" s="56"/>
      <c r="H448" s="23"/>
      <c r="I448" s="21"/>
      <c r="J448" s="57"/>
      <c r="K448" s="58"/>
      <c r="L448" s="21"/>
      <c r="M448" s="21"/>
      <c r="N448" s="21"/>
      <c r="O448" s="21"/>
      <c r="P448" s="21"/>
    </row>
    <row r="449" spans="3:16" thickBot="1">
      <c r="C449" s="54"/>
      <c r="D449" s="55"/>
      <c r="E449" s="56"/>
      <c r="F449" s="56"/>
      <c r="G449" s="56"/>
      <c r="H449" s="23"/>
      <c r="I449" s="21"/>
      <c r="J449" s="57"/>
      <c r="K449" s="58"/>
      <c r="L449" s="21"/>
      <c r="M449" s="21"/>
      <c r="N449" s="21"/>
      <c r="O449" s="21"/>
      <c r="P449" s="21"/>
    </row>
    <row r="450" spans="3:16" thickBot="1">
      <c r="C450" s="54"/>
      <c r="D450" s="55"/>
      <c r="E450" s="56"/>
      <c r="F450" s="56"/>
      <c r="G450" s="56"/>
      <c r="H450" s="23"/>
      <c r="I450" s="21"/>
      <c r="J450" s="57"/>
      <c r="K450" s="58"/>
      <c r="L450" s="21"/>
      <c r="M450" s="21"/>
      <c r="N450" s="21"/>
      <c r="O450" s="21"/>
      <c r="P450" s="21"/>
    </row>
    <row r="451" spans="3:16" thickBot="1">
      <c r="C451" s="54"/>
      <c r="D451" s="55"/>
      <c r="E451" s="56"/>
      <c r="F451" s="56"/>
      <c r="G451" s="56"/>
      <c r="H451" s="23"/>
      <c r="I451" s="21"/>
      <c r="J451" s="57"/>
      <c r="K451" s="58"/>
      <c r="L451" s="21"/>
      <c r="M451" s="21"/>
      <c r="N451" s="21"/>
      <c r="O451" s="21"/>
      <c r="P451" s="21"/>
    </row>
    <row r="452" spans="3:16" thickBot="1">
      <c r="C452" s="54"/>
      <c r="D452" s="55"/>
      <c r="E452" s="56"/>
      <c r="F452" s="56"/>
      <c r="G452" s="56"/>
      <c r="H452" s="23"/>
      <c r="I452" s="21"/>
      <c r="J452" s="57"/>
      <c r="K452" s="58"/>
      <c r="L452" s="21"/>
      <c r="M452" s="21"/>
      <c r="N452" s="21"/>
      <c r="O452" s="21"/>
      <c r="P452" s="21"/>
    </row>
    <row r="453" spans="3:16" thickBot="1">
      <c r="C453" s="54"/>
      <c r="D453" s="55"/>
      <c r="E453" s="56"/>
      <c r="F453" s="56"/>
      <c r="G453" s="56"/>
      <c r="H453" s="23"/>
      <c r="I453" s="21"/>
      <c r="J453" s="57"/>
      <c r="K453" s="58"/>
      <c r="L453" s="21"/>
      <c r="M453" s="21"/>
      <c r="N453" s="21"/>
      <c r="O453" s="21"/>
      <c r="P453" s="21"/>
    </row>
    <row r="454" spans="3:16" thickBot="1">
      <c r="C454" s="54"/>
      <c r="D454" s="55"/>
      <c r="E454" s="56"/>
      <c r="F454" s="56"/>
      <c r="G454" s="56"/>
      <c r="H454" s="23"/>
      <c r="I454" s="21"/>
      <c r="J454" s="57"/>
      <c r="K454" s="58"/>
      <c r="L454" s="21"/>
      <c r="M454" s="21"/>
      <c r="N454" s="21"/>
      <c r="O454" s="21"/>
      <c r="P454" s="21"/>
    </row>
    <row r="455" spans="3:16" thickBot="1">
      <c r="C455" s="54"/>
      <c r="D455" s="55"/>
      <c r="E455" s="56"/>
      <c r="F455" s="56"/>
      <c r="G455" s="56"/>
      <c r="H455" s="23"/>
      <c r="I455" s="21"/>
      <c r="J455" s="57"/>
      <c r="K455" s="58"/>
      <c r="L455" s="21"/>
      <c r="M455" s="21"/>
      <c r="N455" s="21"/>
      <c r="O455" s="21"/>
      <c r="P455" s="21"/>
    </row>
    <row r="456" spans="3:16" thickBot="1">
      <c r="C456" s="54"/>
      <c r="D456" s="55"/>
      <c r="E456" s="56"/>
      <c r="F456" s="56"/>
      <c r="G456" s="56"/>
      <c r="H456" s="23"/>
      <c r="I456" s="21"/>
      <c r="J456" s="57"/>
      <c r="K456" s="58"/>
      <c r="L456" s="21"/>
      <c r="M456" s="21"/>
      <c r="N456" s="21"/>
      <c r="O456" s="21"/>
      <c r="P456" s="21"/>
    </row>
    <row r="457" spans="3:16" thickBot="1">
      <c r="C457" s="54"/>
      <c r="D457" s="55"/>
      <c r="E457" s="56"/>
      <c r="F457" s="56"/>
      <c r="G457" s="56"/>
      <c r="H457" s="23"/>
      <c r="I457" s="21"/>
      <c r="J457" s="57"/>
      <c r="K457" s="58"/>
      <c r="L457" s="21"/>
      <c r="M457" s="21"/>
      <c r="N457" s="21"/>
      <c r="O457" s="21"/>
      <c r="P457" s="21"/>
    </row>
    <row r="458" spans="3:16" thickBot="1">
      <c r="C458" s="54"/>
      <c r="D458" s="55"/>
      <c r="E458" s="56"/>
      <c r="F458" s="56"/>
      <c r="G458" s="56"/>
      <c r="H458" s="23"/>
      <c r="I458" s="21"/>
      <c r="J458" s="57"/>
      <c r="K458" s="58"/>
      <c r="L458" s="21"/>
      <c r="M458" s="21"/>
      <c r="N458" s="21"/>
      <c r="O458" s="21"/>
      <c r="P458" s="21"/>
    </row>
    <row r="459" spans="3:16" thickBot="1">
      <c r="C459" s="54"/>
      <c r="D459" s="55"/>
      <c r="E459" s="56"/>
      <c r="F459" s="56"/>
      <c r="G459" s="56"/>
      <c r="H459" s="23"/>
      <c r="I459" s="21"/>
      <c r="J459" s="57"/>
      <c r="K459" s="58"/>
      <c r="L459" s="21"/>
      <c r="M459" s="21"/>
      <c r="N459" s="21"/>
      <c r="O459" s="21"/>
      <c r="P459" s="21"/>
    </row>
    <row r="460" spans="3:16" thickBot="1">
      <c r="C460" s="54"/>
      <c r="D460" s="55"/>
      <c r="E460" s="56"/>
      <c r="F460" s="56"/>
      <c r="G460" s="56"/>
      <c r="H460" s="23"/>
      <c r="I460" s="21"/>
      <c r="J460" s="57"/>
      <c r="K460" s="58"/>
      <c r="L460" s="21"/>
      <c r="M460" s="21"/>
      <c r="N460" s="21"/>
      <c r="O460" s="21"/>
      <c r="P460" s="21"/>
    </row>
    <row r="461" spans="3:16" thickBot="1">
      <c r="C461" s="54"/>
      <c r="D461" s="55"/>
      <c r="E461" s="56"/>
      <c r="F461" s="56"/>
      <c r="G461" s="56"/>
      <c r="H461" s="23"/>
      <c r="I461" s="21"/>
      <c r="J461" s="57"/>
      <c r="K461" s="58"/>
      <c r="L461" s="21"/>
      <c r="M461" s="21"/>
      <c r="N461" s="21"/>
      <c r="O461" s="21"/>
      <c r="P461" s="21"/>
    </row>
    <row r="462" spans="3:16" thickBot="1">
      <c r="C462" s="54"/>
      <c r="D462" s="55"/>
      <c r="E462" s="56"/>
      <c r="F462" s="56"/>
      <c r="G462" s="56"/>
      <c r="H462" s="23"/>
      <c r="I462" s="21"/>
      <c r="J462" s="57"/>
      <c r="K462" s="58"/>
      <c r="L462" s="21"/>
      <c r="M462" s="21"/>
      <c r="N462" s="21"/>
      <c r="O462" s="21"/>
      <c r="P462" s="21"/>
    </row>
    <row r="463" spans="3:16" thickBot="1">
      <c r="C463" s="54"/>
      <c r="D463" s="55"/>
      <c r="E463" s="56"/>
      <c r="F463" s="56"/>
      <c r="G463" s="56"/>
      <c r="H463" s="23"/>
      <c r="I463" s="21"/>
      <c r="J463" s="57"/>
      <c r="K463" s="58"/>
      <c r="L463" s="21"/>
      <c r="M463" s="21"/>
      <c r="N463" s="21"/>
      <c r="O463" s="21"/>
      <c r="P463" s="21"/>
    </row>
    <row r="464" spans="3:16" thickBot="1">
      <c r="C464" s="54"/>
      <c r="D464" s="55"/>
      <c r="E464" s="56"/>
      <c r="F464" s="56"/>
      <c r="G464" s="56"/>
      <c r="H464" s="23"/>
      <c r="I464" s="21"/>
      <c r="J464" s="57"/>
      <c r="K464" s="58"/>
      <c r="L464" s="21"/>
      <c r="M464" s="21"/>
      <c r="N464" s="21"/>
      <c r="O464" s="21"/>
      <c r="P464" s="21"/>
    </row>
    <row r="465" spans="3:16" thickBot="1">
      <c r="C465" s="54"/>
      <c r="D465" s="55"/>
      <c r="E465" s="56"/>
      <c r="F465" s="56"/>
      <c r="G465" s="56"/>
      <c r="H465" s="23"/>
      <c r="I465" s="21"/>
      <c r="J465" s="57"/>
      <c r="K465" s="58"/>
      <c r="L465" s="21"/>
      <c r="M465" s="21"/>
      <c r="N465" s="21"/>
      <c r="O465" s="21"/>
      <c r="P465" s="21"/>
    </row>
    <row r="466" spans="3:16" thickBot="1">
      <c r="C466" s="54"/>
      <c r="D466" s="55"/>
      <c r="E466" s="56"/>
      <c r="F466" s="56"/>
      <c r="G466" s="56"/>
      <c r="H466" s="23"/>
      <c r="I466" s="21"/>
      <c r="J466" s="57"/>
      <c r="K466" s="58"/>
      <c r="L466" s="21"/>
      <c r="M466" s="21"/>
      <c r="N466" s="21"/>
      <c r="O466" s="21"/>
      <c r="P466" s="21"/>
    </row>
    <row r="467" spans="3:16" thickBot="1">
      <c r="C467" s="54"/>
      <c r="D467" s="55"/>
      <c r="E467" s="56"/>
      <c r="F467" s="56"/>
      <c r="G467" s="56"/>
      <c r="H467" s="23"/>
      <c r="I467" s="21"/>
      <c r="J467" s="57"/>
      <c r="K467" s="58"/>
      <c r="L467" s="21"/>
      <c r="M467" s="21"/>
      <c r="N467" s="21"/>
      <c r="O467" s="21"/>
      <c r="P467" s="21"/>
    </row>
    <row r="468" spans="3:16" thickBot="1">
      <c r="C468" s="54"/>
      <c r="D468" s="55"/>
      <c r="E468" s="56"/>
      <c r="F468" s="56"/>
      <c r="G468" s="56"/>
      <c r="H468" s="23"/>
      <c r="I468" s="21"/>
      <c r="J468" s="57"/>
      <c r="K468" s="58"/>
      <c r="L468" s="21"/>
      <c r="M468" s="21"/>
      <c r="N468" s="21"/>
      <c r="O468" s="21"/>
      <c r="P468" s="21"/>
    </row>
    <row r="469" spans="3:16" thickBot="1">
      <c r="C469" s="54"/>
      <c r="D469" s="55"/>
      <c r="E469" s="56"/>
      <c r="F469" s="56"/>
      <c r="G469" s="56"/>
      <c r="H469" s="23"/>
      <c r="I469" s="21"/>
      <c r="J469" s="57"/>
      <c r="K469" s="58"/>
      <c r="L469" s="21"/>
      <c r="M469" s="21"/>
      <c r="N469" s="21"/>
      <c r="O469" s="21"/>
      <c r="P469" s="21"/>
    </row>
    <row r="470" spans="3:16" ht="21"/>
    <row r="471" spans="3:16" ht="21"/>
  </sheetData>
  <dataConsolidate/>
  <mergeCells count="31">
    <mergeCell ref="J47:J69"/>
    <mergeCell ref="J3:J7"/>
    <mergeCell ref="J8:J16"/>
    <mergeCell ref="J17:J25"/>
    <mergeCell ref="E26:R26"/>
    <mergeCell ref="K70:K94"/>
    <mergeCell ref="C85:C94"/>
    <mergeCell ref="I1:P1"/>
    <mergeCell ref="C70:C84"/>
    <mergeCell ref="J70:J84"/>
    <mergeCell ref="E1:G1"/>
    <mergeCell ref="L2:O2"/>
    <mergeCell ref="K3:K25"/>
    <mergeCell ref="C17:C25"/>
    <mergeCell ref="C8:C16"/>
    <mergeCell ref="C3:C7"/>
    <mergeCell ref="J85:J94"/>
    <mergeCell ref="C27:C46"/>
    <mergeCell ref="J27:J46"/>
    <mergeCell ref="K27:K69"/>
    <mergeCell ref="C47:C69"/>
    <mergeCell ref="A2:B2"/>
    <mergeCell ref="A3:B7"/>
    <mergeCell ref="A8:B16"/>
    <mergeCell ref="A17:B25"/>
    <mergeCell ref="A1:D1"/>
    <mergeCell ref="A85:B94"/>
    <mergeCell ref="A26:B26"/>
    <mergeCell ref="A27:B46"/>
    <mergeCell ref="A47:B69"/>
    <mergeCell ref="A70:B84"/>
  </mergeCells>
  <conditionalFormatting sqref="D3:D24">
    <cfRule type="expression" dxfId="0" priority="4">
      <formula>$E$3("Mapped")</formula>
    </cfRule>
  </conditionalFormatting>
  <dataValidations count="2">
    <dataValidation type="list" allowBlank="1" showInputMessage="1" showErrorMessage="1" sqref="I27:I69 I70:I94 I2:I25" xr:uid="{7BCDC5A2-F5DD-42E4-9241-B934A5D86714}">
      <formula1>"0, 1"</formula1>
    </dataValidation>
    <dataValidation type="list" allowBlank="1" showInputMessage="1" showErrorMessage="1" sqref="L2" xr:uid="{2FED700D-C76C-4063-886A-6B85C17E7D33}">
      <formula1>$U$3:$U$25</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F27:F69 F70:F94 F3:F25</xm:sqref>
        </x14:dataValidation>
        <x14:dataValidation type="list" allowBlank="1" showInputMessage="1" showErrorMessage="1" xr:uid="{8E3B69CA-236A-4C51-B7DE-F03038B35C21}">
          <x14:formula1>
            <xm:f>Feedback!$A$2:$A$17</xm:f>
          </x14:formula1>
          <xm:sqref>L27:O69 L70:O1048576 L3:O25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21"/>
  <sheetViews>
    <sheetView showGridLines="0" zoomScale="80" zoomScaleNormal="80" workbookViewId="0">
      <selection activeCell="C15" sqref="C15"/>
    </sheetView>
  </sheetViews>
  <sheetFormatPr defaultRowHeight="14.45"/>
  <cols>
    <col min="1" max="1" width="8.7109375"/>
    <col min="2" max="2" width="35.28515625" customWidth="1"/>
    <col min="3" max="3" width="12.5703125" bestFit="1" customWidth="1"/>
    <col min="4" max="4" width="9.85546875" bestFit="1" customWidth="1"/>
    <col min="5" max="5" width="15.7109375" bestFit="1" customWidth="1"/>
    <col min="6" max="6" width="25.42578125" bestFit="1" customWidth="1"/>
    <col min="7" max="7" width="25.7109375" bestFit="1" customWidth="1"/>
    <col min="8" max="8" width="29.28515625" bestFit="1" customWidth="1"/>
    <col min="9" max="9" width="31.28515625" bestFit="1" customWidth="1"/>
  </cols>
  <sheetData>
    <row r="1" spans="2:9">
      <c r="B1" s="67"/>
      <c r="C1" s="67"/>
      <c r="D1" s="67" t="s">
        <v>173</v>
      </c>
      <c r="E1" s="67" t="s">
        <v>174</v>
      </c>
      <c r="F1" s="67" t="s">
        <v>175</v>
      </c>
      <c r="G1" s="68" t="s">
        <v>176</v>
      </c>
      <c r="H1" s="67" t="s">
        <v>177</v>
      </c>
      <c r="I1" s="67" t="s">
        <v>178</v>
      </c>
    </row>
    <row r="2" spans="2:9">
      <c r="B2" s="249">
        <v>1</v>
      </c>
      <c r="C2" s="69" t="s">
        <v>179</v>
      </c>
      <c r="D2" s="67">
        <v>3</v>
      </c>
      <c r="E2" s="67">
        <v>24</v>
      </c>
      <c r="F2" s="70">
        <f t="shared" ref="F2:F4" si="0">100/E2</f>
        <v>4.166666666666667</v>
      </c>
      <c r="G2" s="68" t="e">
        <f>SUM('Mapping template'!K3:K25)</f>
        <v>#REF!</v>
      </c>
      <c r="H2" s="70">
        <f>(E2/E5)*100</f>
        <v>26.086956521739129</v>
      </c>
      <c r="I2" s="70" t="e">
        <f>(H2/100)*G2</f>
        <v>#REF!</v>
      </c>
    </row>
    <row r="3" spans="2:9">
      <c r="B3" s="249"/>
      <c r="C3" s="71" t="s">
        <v>180</v>
      </c>
      <c r="D3" s="67">
        <v>2</v>
      </c>
      <c r="E3" s="67">
        <v>43</v>
      </c>
      <c r="F3" s="70">
        <f t="shared" si="0"/>
        <v>2.3255813953488373</v>
      </c>
      <c r="G3" s="68">
        <f>SUM('Mapping template'!K27:K69)</f>
        <v>0</v>
      </c>
      <c r="H3" s="70" cm="1">
        <f t="array" ref="H3">(E3/_xlfn.ANCHORARRAY(E5))*100</f>
        <v>46.739130434782609</v>
      </c>
      <c r="I3" s="70">
        <f t="shared" ref="I3:I4" si="1">(H3/100)*G3</f>
        <v>0</v>
      </c>
    </row>
    <row r="4" spans="2:9">
      <c r="B4" s="72">
        <v>2</v>
      </c>
      <c r="C4" s="69" t="s">
        <v>179</v>
      </c>
      <c r="D4" s="67">
        <v>2</v>
      </c>
      <c r="E4" s="67">
        <v>25</v>
      </c>
      <c r="F4" s="70">
        <f t="shared" si="0"/>
        <v>4</v>
      </c>
      <c r="G4" s="68">
        <f>SUM('Mapping template'!K70:K94)</f>
        <v>0</v>
      </c>
      <c r="H4" s="70">
        <f>(E4/E5)*100</f>
        <v>27.173913043478258</v>
      </c>
      <c r="I4" s="70">
        <f t="shared" si="1"/>
        <v>0</v>
      </c>
    </row>
    <row r="5" spans="2:9">
      <c r="B5" s="73" t="s">
        <v>181</v>
      </c>
      <c r="C5" s="74"/>
      <c r="D5" s="75">
        <f>SUM(D2:D4)</f>
        <v>7</v>
      </c>
      <c r="E5" s="75">
        <f>SUM(E2:E4)</f>
        <v>92</v>
      </c>
      <c r="F5" s="76"/>
      <c r="G5" s="76"/>
      <c r="H5" s="77">
        <f>SUM(H2:H4)</f>
        <v>100</v>
      </c>
      <c r="I5" s="77" t="e">
        <f>SUM(I2:I4)</f>
        <v>#REF!</v>
      </c>
    </row>
    <row r="6" spans="2:9">
      <c r="B6" s="78"/>
      <c r="C6" s="78"/>
      <c r="F6" s="79"/>
    </row>
    <row r="7" spans="2:9">
      <c r="B7" s="78"/>
      <c r="C7" s="78"/>
      <c r="F7" s="79"/>
    </row>
    <row r="8" spans="2:9">
      <c r="B8" s="78"/>
      <c r="C8" s="78"/>
      <c r="F8" s="79"/>
    </row>
    <row r="9" spans="2:9">
      <c r="B9" s="78"/>
      <c r="C9" s="78"/>
    </row>
    <row r="10" spans="2:9">
      <c r="B10" s="78"/>
      <c r="C10" s="78"/>
    </row>
    <row r="11" spans="2:9">
      <c r="B11" s="78"/>
      <c r="C11" s="78"/>
    </row>
    <row r="12" spans="2:9">
      <c r="B12" s="78"/>
      <c r="C12" s="78"/>
    </row>
    <row r="13" spans="2:9">
      <c r="B13" s="78"/>
      <c r="C13" s="78"/>
    </row>
    <row r="14" spans="2:9">
      <c r="B14" s="78"/>
      <c r="C14" s="78"/>
    </row>
    <row r="15" spans="2:9">
      <c r="B15" s="78"/>
      <c r="C15" s="78"/>
    </row>
    <row r="16" spans="2:9">
      <c r="B16" s="78"/>
      <c r="C16" s="78"/>
    </row>
    <row r="17" spans="2:3">
      <c r="B17" s="78"/>
      <c r="C17" s="78"/>
    </row>
    <row r="18" spans="2:3">
      <c r="B18" s="78"/>
      <c r="C18" s="78"/>
    </row>
    <row r="19" spans="2:3">
      <c r="B19" s="78"/>
      <c r="C19" s="78"/>
    </row>
    <row r="20" spans="2:3">
      <c r="B20" s="78"/>
      <c r="C20" s="78"/>
    </row>
    <row r="21" spans="2:3">
      <c r="B21" s="78"/>
      <c r="C21" s="78"/>
    </row>
  </sheetData>
  <mergeCells count="1">
    <mergeCell ref="B2: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sheetPr>
    <tabColor rgb="FFFFEEBD"/>
  </sheetPr>
  <dimension ref="A1:B17"/>
  <sheetViews>
    <sheetView workbookViewId="0">
      <selection activeCell="E11" sqref="E11"/>
    </sheetView>
  </sheetViews>
  <sheetFormatPr defaultRowHeight="14.45"/>
  <cols>
    <col min="1" max="1" width="38.5703125" style="1" bestFit="1" customWidth="1"/>
    <col min="2" max="2" width="20.28515625" bestFit="1" customWidth="1"/>
    <col min="4" max="4" width="21" bestFit="1" customWidth="1"/>
  </cols>
  <sheetData>
    <row r="1" spans="1:2" ht="18">
      <c r="A1" s="3" t="s">
        <v>182</v>
      </c>
      <c r="B1" s="3" t="s">
        <v>183</v>
      </c>
    </row>
    <row r="2" spans="1:2" ht="18">
      <c r="A2" s="2" t="s">
        <v>184</v>
      </c>
      <c r="B2" s="2" t="s">
        <v>185</v>
      </c>
    </row>
    <row r="3" spans="1:2" ht="18">
      <c r="A3" s="2" t="s">
        <v>186</v>
      </c>
      <c r="B3" s="2" t="s">
        <v>187</v>
      </c>
    </row>
    <row r="4" spans="1:2" ht="18">
      <c r="A4" s="2" t="s">
        <v>188</v>
      </c>
      <c r="B4" s="2" t="s">
        <v>189</v>
      </c>
    </row>
    <row r="5" spans="1:2" ht="18">
      <c r="A5" s="2" t="s">
        <v>190</v>
      </c>
      <c r="B5" s="2" t="s">
        <v>191</v>
      </c>
    </row>
    <row r="6" spans="1:2" ht="18">
      <c r="A6" s="2" t="s">
        <v>192</v>
      </c>
      <c r="B6" s="2" t="s">
        <v>193</v>
      </c>
    </row>
    <row r="7" spans="1:2" ht="18">
      <c r="A7" s="2" t="s">
        <v>194</v>
      </c>
      <c r="B7" s="2" t="s">
        <v>195</v>
      </c>
    </row>
    <row r="8" spans="1:2" ht="18">
      <c r="A8" s="2" t="s">
        <v>196</v>
      </c>
      <c r="B8" s="2" t="s">
        <v>197</v>
      </c>
    </row>
    <row r="9" spans="1:2" ht="18">
      <c r="A9" s="2" t="s">
        <v>198</v>
      </c>
      <c r="B9" s="2" t="s">
        <v>199</v>
      </c>
    </row>
    <row r="10" spans="1:2" ht="18">
      <c r="A10" s="16" t="s">
        <v>200</v>
      </c>
      <c r="B10" s="2" t="s">
        <v>201</v>
      </c>
    </row>
    <row r="11" spans="1:2" ht="18">
      <c r="A11" s="16" t="s">
        <v>202</v>
      </c>
      <c r="B11" s="2" t="s">
        <v>203</v>
      </c>
    </row>
    <row r="12" spans="1:2" ht="18">
      <c r="A12" s="16" t="s">
        <v>204</v>
      </c>
      <c r="B12" s="2" t="s">
        <v>205</v>
      </c>
    </row>
    <row r="13" spans="1:2" ht="18">
      <c r="A13" s="16" t="s">
        <v>206</v>
      </c>
      <c r="B13" s="2" t="s">
        <v>207</v>
      </c>
    </row>
    <row r="14" spans="1:2" ht="18">
      <c r="A14" s="2" t="s">
        <v>208</v>
      </c>
      <c r="B14" s="2" t="s">
        <v>209</v>
      </c>
    </row>
    <row r="15" spans="1:2" ht="18">
      <c r="A15" s="2" t="s">
        <v>210</v>
      </c>
      <c r="B15" s="2" t="s">
        <v>211</v>
      </c>
    </row>
    <row r="16" spans="1:2" ht="18">
      <c r="A16" s="2" t="s">
        <v>210</v>
      </c>
      <c r="B16" s="5" t="s">
        <v>212</v>
      </c>
    </row>
    <row r="17" spans="1:2" ht="18">
      <c r="A17" s="2" t="s">
        <v>210</v>
      </c>
      <c r="B17" s="2" t="s">
        <v>213</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sheetPr>
    <tabColor rgb="FFFFEEBD"/>
  </sheetPr>
  <dimension ref="A1:D73"/>
  <sheetViews>
    <sheetView topLeftCell="A37" workbookViewId="0">
      <selection activeCell="E34" sqref="E34"/>
    </sheetView>
  </sheetViews>
  <sheetFormatPr defaultRowHeight="14.45"/>
  <cols>
    <col min="1" max="1" width="9.42578125" customWidth="1"/>
  </cols>
  <sheetData>
    <row r="1" spans="1:4" ht="18.600000000000001" thickBot="1">
      <c r="A1" s="13" t="s">
        <v>214</v>
      </c>
    </row>
    <row r="2" spans="1:4" s="4" customFormat="1">
      <c r="B2" s="14" t="s">
        <v>215</v>
      </c>
      <c r="C2" s="14" t="s">
        <v>216</v>
      </c>
      <c r="D2" s="14" t="s">
        <v>217</v>
      </c>
    </row>
    <row r="3" spans="1:4" s="4" customFormat="1">
      <c r="A3" s="4" t="s">
        <v>218</v>
      </c>
      <c r="B3">
        <v>4.166666666666667</v>
      </c>
      <c r="C3">
        <v>2.3255813953488373</v>
      </c>
      <c r="D3">
        <v>4</v>
      </c>
    </row>
    <row r="4" spans="1:4" s="4" customFormat="1" ht="21.6">
      <c r="A4" s="4" t="s">
        <v>219</v>
      </c>
      <c r="B4" s="12">
        <v>24</v>
      </c>
      <c r="C4" s="12">
        <v>43</v>
      </c>
      <c r="D4" s="12">
        <v>25</v>
      </c>
    </row>
    <row r="5" spans="1:4" ht="18">
      <c r="A5" s="250" t="s">
        <v>173</v>
      </c>
      <c r="B5" s="15">
        <f>IF('Mapping template'!$I3=1,B$3,0)</f>
        <v>0</v>
      </c>
      <c r="C5" s="15">
        <f>IF('Mapping template'!$I27=1,C$3,0)</f>
        <v>0</v>
      </c>
      <c r="D5" s="15">
        <f>IF('Mapping template'!$I70=1,D$3,0)</f>
        <v>0</v>
      </c>
    </row>
    <row r="6" spans="1:4" ht="18">
      <c r="A6" s="250"/>
      <c r="B6" s="15">
        <f>IF('Mapping template'!$I4=1,B$3,0)</f>
        <v>0</v>
      </c>
      <c r="C6" s="15">
        <f>IF('Mapping template'!$I28=1,C$3,0)</f>
        <v>0</v>
      </c>
      <c r="D6" s="15">
        <f>IF('Mapping template'!$I71=1,D$3,0)</f>
        <v>0</v>
      </c>
    </row>
    <row r="7" spans="1:4" ht="18">
      <c r="A7" s="250"/>
      <c r="B7" s="15">
        <f>IF('Mapping template'!$I5=1,B$3,0)</f>
        <v>0</v>
      </c>
      <c r="C7" s="15">
        <f>IF('Mapping template'!$I29=1,C$3,0)</f>
        <v>0</v>
      </c>
      <c r="D7" s="15">
        <f>IF('Mapping template'!$I72=1,D$3,0)</f>
        <v>0</v>
      </c>
    </row>
    <row r="8" spans="1:4" ht="18">
      <c r="A8" s="250"/>
      <c r="B8" s="15">
        <f>IF('Mapping template'!$I6=1,B$3,0)</f>
        <v>0</v>
      </c>
      <c r="C8" s="15">
        <f>IF('Mapping template'!$I30=1,C$3,0)</f>
        <v>0</v>
      </c>
      <c r="D8" s="15">
        <f>IF('Mapping template'!$I73=1,D$3,0)</f>
        <v>0</v>
      </c>
    </row>
    <row r="9" spans="1:4" ht="18">
      <c r="A9" s="250"/>
      <c r="B9" s="15">
        <f>IF('Mapping template'!$I7=1,B$3,0)</f>
        <v>0</v>
      </c>
      <c r="C9" s="15">
        <f>IF('Mapping template'!$I31=1,C$3,0)</f>
        <v>0</v>
      </c>
      <c r="D9" s="15">
        <f>IF('Mapping template'!$I74=1,D$3,0)</f>
        <v>0</v>
      </c>
    </row>
    <row r="10" spans="1:4" ht="18">
      <c r="A10" s="250"/>
      <c r="B10" s="15">
        <f>IF('Mapping template'!$I8=1,B$3,0)</f>
        <v>0</v>
      </c>
      <c r="C10" s="15">
        <f>IF('Mapping template'!$I32=1,C$3,0)</f>
        <v>0</v>
      </c>
      <c r="D10" s="15">
        <f>IF('Mapping template'!$I75=1,D$3,0)</f>
        <v>0</v>
      </c>
    </row>
    <row r="11" spans="1:4" ht="18">
      <c r="A11" s="250"/>
      <c r="B11" s="15">
        <f>IF('Mapping template'!$I9=1,B$3,0)</f>
        <v>0</v>
      </c>
      <c r="C11" s="15">
        <f>IF('Mapping template'!$I33=1,C$3,0)</f>
        <v>0</v>
      </c>
      <c r="D11" s="15">
        <f>IF('Mapping template'!$I76=1,D$3,0)</f>
        <v>0</v>
      </c>
    </row>
    <row r="12" spans="1:4" ht="18">
      <c r="A12" s="250"/>
      <c r="B12" s="15">
        <f>IF('Mapping template'!$I10=1,B$3,0)</f>
        <v>0</v>
      </c>
      <c r="C12" s="15">
        <f>IF('Mapping template'!$I34=1,C$3,0)</f>
        <v>0</v>
      </c>
      <c r="D12" s="15">
        <f>IF('Mapping template'!$I77=1,D$3,0)</f>
        <v>0</v>
      </c>
    </row>
    <row r="13" spans="1:4" ht="18">
      <c r="A13" s="250"/>
      <c r="B13" s="15">
        <f>IF('Mapping template'!$I11=1,B$3,0)</f>
        <v>0</v>
      </c>
      <c r="C13" s="15">
        <f>IF('Mapping template'!$I35=1,C$3,0)</f>
        <v>0</v>
      </c>
      <c r="D13" s="15">
        <f>IF('Mapping template'!$I78=1,D$3,0)</f>
        <v>0</v>
      </c>
    </row>
    <row r="14" spans="1:4" ht="18">
      <c r="A14" s="250"/>
      <c r="B14" s="15">
        <f>IF('Mapping template'!$I12=1,B$3,0)</f>
        <v>0</v>
      </c>
      <c r="C14" s="15">
        <f>IF('Mapping template'!$I36=1,C$3,0)</f>
        <v>0</v>
      </c>
      <c r="D14" s="15">
        <f>IF('Mapping template'!$I79=1,D$3,0)</f>
        <v>0</v>
      </c>
    </row>
    <row r="15" spans="1:4" ht="18">
      <c r="A15" s="250"/>
      <c r="B15" s="15">
        <f>IF('Mapping template'!$I13=1,B$3,0)</f>
        <v>0</v>
      </c>
      <c r="C15" s="15">
        <f>IF('Mapping template'!$I37=1,C$3,0)</f>
        <v>0</v>
      </c>
      <c r="D15" s="15">
        <f>IF('Mapping template'!$I80=1,D$3,0)</f>
        <v>0</v>
      </c>
    </row>
    <row r="16" spans="1:4" ht="18">
      <c r="A16" s="250"/>
      <c r="B16" s="15">
        <f>IF('Mapping template'!$I14=1,B$3,0)</f>
        <v>0</v>
      </c>
      <c r="C16" s="15">
        <f>IF('Mapping template'!$I38=1,C$3,0)</f>
        <v>0</v>
      </c>
      <c r="D16" s="15">
        <f>IF('Mapping template'!$I81=1,D$3,0)</f>
        <v>0</v>
      </c>
    </row>
    <row r="17" spans="1:4" ht="18">
      <c r="A17" s="250"/>
      <c r="B17" s="15">
        <f>IF('Mapping template'!$I15=1,B$3,0)</f>
        <v>0</v>
      </c>
      <c r="C17" s="15">
        <f>IF('Mapping template'!$I39=1,C$3,0)</f>
        <v>0</v>
      </c>
      <c r="D17" s="15">
        <f>IF('Mapping template'!$I82=1,D$3,0)</f>
        <v>0</v>
      </c>
    </row>
    <row r="18" spans="1:4" ht="18">
      <c r="A18" s="250"/>
      <c r="B18" s="15">
        <f>IF('Mapping template'!$I16=1,B$3,0)</f>
        <v>0</v>
      </c>
      <c r="C18" s="15">
        <f>IF('Mapping template'!$I40=1,C$3,0)</f>
        <v>0</v>
      </c>
      <c r="D18" s="15">
        <f>IF('Mapping template'!$I83=1,D$3,0)</f>
        <v>0</v>
      </c>
    </row>
    <row r="19" spans="1:4" ht="18">
      <c r="A19" s="250"/>
      <c r="B19" s="15" t="e">
        <f>IF('Mapping template'!#REF!=1,B$3,0)</f>
        <v>#REF!</v>
      </c>
      <c r="C19" s="15">
        <f>IF('Mapping template'!$I41=1,C$3,0)</f>
        <v>0</v>
      </c>
      <c r="D19" s="15">
        <f>IF('Mapping template'!$I84=1,D$3,0)</f>
        <v>0</v>
      </c>
    </row>
    <row r="20" spans="1:4" ht="18">
      <c r="A20" s="250"/>
      <c r="B20" s="15">
        <f>IF('Mapping template'!$I17=1,B$3,0)</f>
        <v>0</v>
      </c>
      <c r="C20" s="15">
        <f>IF('Mapping template'!$I42=1,C$3,0)</f>
        <v>0</v>
      </c>
      <c r="D20" s="15">
        <f>IF('Mapping template'!$I85=1,D$3,0)</f>
        <v>0</v>
      </c>
    </row>
    <row r="21" spans="1:4" ht="18">
      <c r="A21" s="250"/>
      <c r="B21" s="15">
        <f>IF('Mapping template'!$I18=1,B$3,0)</f>
        <v>0</v>
      </c>
      <c r="C21" s="15">
        <f>IF('Mapping template'!$I43=1,C$3,0)</f>
        <v>0</v>
      </c>
      <c r="D21" s="15">
        <f>IF('Mapping template'!$I86=1,D$3,0)</f>
        <v>0</v>
      </c>
    </row>
    <row r="22" spans="1:4" ht="18">
      <c r="A22" s="250"/>
      <c r="B22" s="15">
        <f>IF('Mapping template'!$I19=1,B$3,0)</f>
        <v>0</v>
      </c>
      <c r="C22" s="15">
        <f>IF('Mapping template'!$I44=1,C$3,0)</f>
        <v>0</v>
      </c>
      <c r="D22" s="15">
        <f>IF('Mapping template'!$I87=1,D$3,0)</f>
        <v>0</v>
      </c>
    </row>
    <row r="23" spans="1:4" ht="18">
      <c r="A23" s="250"/>
      <c r="B23" s="15">
        <f>IF('Mapping template'!$I20=1,B$3,0)</f>
        <v>0</v>
      </c>
      <c r="C23" s="15">
        <f>IF('Mapping template'!$I45=1,C$3,0)</f>
        <v>0</v>
      </c>
      <c r="D23" s="15">
        <f>IF('Mapping template'!$I88=1,D$3,0)</f>
        <v>0</v>
      </c>
    </row>
    <row r="24" spans="1:4" ht="18">
      <c r="A24" s="250"/>
      <c r="B24" s="15">
        <f>IF('Mapping template'!$I21=1,B$3,0)</f>
        <v>0</v>
      </c>
      <c r="C24" s="15">
        <f>IF('Mapping template'!$I46=1,C$3,0)</f>
        <v>0</v>
      </c>
      <c r="D24" s="15">
        <f>IF('Mapping template'!$I89=1,D$3,0)</f>
        <v>0</v>
      </c>
    </row>
    <row r="25" spans="1:4" ht="18">
      <c r="A25" s="250"/>
      <c r="B25" s="15">
        <f>IF('Mapping template'!$I22=1,B$3,0)</f>
        <v>0</v>
      </c>
      <c r="C25" s="15">
        <f>IF('Mapping template'!$I47=1,C$3,0)</f>
        <v>0</v>
      </c>
      <c r="D25" s="15">
        <f>IF('Mapping template'!$I90=1,D$3,0)</f>
        <v>0</v>
      </c>
    </row>
    <row r="26" spans="1:4" ht="18">
      <c r="B26" s="15">
        <f>IF('Mapping template'!$I23=1,B$3,0)</f>
        <v>0</v>
      </c>
      <c r="C26" s="15">
        <f>IF('Mapping template'!$I48=1,C$3,0)</f>
        <v>0</v>
      </c>
      <c r="D26" s="15">
        <f>IF('Mapping template'!$I91=1,D$3,0)</f>
        <v>0</v>
      </c>
    </row>
    <row r="27" spans="1:4" ht="18">
      <c r="B27" s="15">
        <f>IF('Mapping template'!$I24=1,B$3,0)</f>
        <v>0</v>
      </c>
      <c r="C27" s="15">
        <f>IF('Mapping template'!$I49=1,C$3,0)</f>
        <v>0</v>
      </c>
      <c r="D27" s="15">
        <f>IF('Mapping template'!$I92=1,D$3,0)</f>
        <v>0</v>
      </c>
    </row>
    <row r="28" spans="1:4" ht="18">
      <c r="B28" s="15">
        <f>IF('Mapping template'!$I25=1,B$3,0)</f>
        <v>0</v>
      </c>
      <c r="C28" s="15">
        <f>IF('Mapping template'!$I50=1,C$3,0)</f>
        <v>0</v>
      </c>
      <c r="D28" s="15">
        <f>IF('Mapping template'!$I93=1,D$3,0)</f>
        <v>0</v>
      </c>
    </row>
    <row r="29" spans="1:4" ht="18">
      <c r="B29" s="15"/>
      <c r="C29" s="15">
        <f>IF('Mapping template'!$I51=1,C$3,0)</f>
        <v>0</v>
      </c>
      <c r="D29" s="15">
        <f>IF('Mapping template'!$I94=1,D$3,0)</f>
        <v>0</v>
      </c>
    </row>
    <row r="30" spans="1:4" ht="18">
      <c r="B30" s="15"/>
      <c r="C30" s="15">
        <f>IF('Mapping template'!$I52=1,C$3,0)</f>
        <v>0</v>
      </c>
    </row>
    <row r="31" spans="1:4" ht="18">
      <c r="B31" s="15"/>
      <c r="C31" s="15">
        <f>IF('Mapping template'!$I53=1,C$3,0)</f>
        <v>0</v>
      </c>
    </row>
    <row r="32" spans="1:4" ht="18">
      <c r="B32" s="15"/>
      <c r="C32" s="15">
        <f>IF('Mapping template'!$I54=1,C$3,0)</f>
        <v>0</v>
      </c>
    </row>
    <row r="33" spans="2:3" ht="18">
      <c r="B33" s="15"/>
      <c r="C33" s="15">
        <f>IF('Mapping template'!$I55=1,C$3,0)</f>
        <v>0</v>
      </c>
    </row>
    <row r="34" spans="2:3" ht="18">
      <c r="B34" s="15"/>
      <c r="C34" s="15">
        <f>IF('Mapping template'!$I56=1,C$3,0)</f>
        <v>0</v>
      </c>
    </row>
    <row r="35" spans="2:3" ht="18">
      <c r="B35" s="15"/>
      <c r="C35" s="15">
        <f>IF('Mapping template'!$I57=1,C$3,0)</f>
        <v>0</v>
      </c>
    </row>
    <row r="36" spans="2:3" ht="18">
      <c r="B36" s="15"/>
      <c r="C36" s="15">
        <f>IF('Mapping template'!$I58=1,C$3,0)</f>
        <v>0</v>
      </c>
    </row>
    <row r="37" spans="2:3" ht="18">
      <c r="C37" s="15">
        <f>IF('Mapping template'!$I59=1,C$3,0)</f>
        <v>0</v>
      </c>
    </row>
    <row r="38" spans="2:3" ht="18">
      <c r="C38" s="15">
        <f>IF('Mapping template'!$I60=1,C$3,0)</f>
        <v>0</v>
      </c>
    </row>
    <row r="39" spans="2:3" ht="18">
      <c r="C39" s="15">
        <f>IF('Mapping template'!$I61=1,C$3,0)</f>
        <v>0</v>
      </c>
    </row>
    <row r="40" spans="2:3" ht="18">
      <c r="C40" s="15">
        <f>IF('Mapping template'!$I62=1,C$3,0)</f>
        <v>0</v>
      </c>
    </row>
    <row r="41" spans="2:3" ht="18">
      <c r="C41" s="15">
        <f>IF('Mapping template'!$I63=1,C$3,0)</f>
        <v>0</v>
      </c>
    </row>
    <row r="42" spans="2:3" ht="18">
      <c r="C42" s="15">
        <f>IF('Mapping template'!$I64=1,C$3,0)</f>
        <v>0</v>
      </c>
    </row>
    <row r="43" spans="2:3" ht="18">
      <c r="C43" s="15">
        <f>IF('Mapping template'!$I65=1,C$3,0)</f>
        <v>0</v>
      </c>
    </row>
    <row r="44" spans="2:3" ht="18">
      <c r="C44" s="15">
        <f>IF('Mapping template'!$I66=1,C$3,0)</f>
        <v>0</v>
      </c>
    </row>
    <row r="45" spans="2:3" ht="18">
      <c r="C45" s="15">
        <f>IF('Mapping template'!$I67=1,C$3,0)</f>
        <v>0</v>
      </c>
    </row>
    <row r="46" spans="2:3" ht="18">
      <c r="C46" s="15">
        <f>IF('Mapping template'!$I68=1,C$3,0)</f>
        <v>0</v>
      </c>
    </row>
    <row r="47" spans="2:3" ht="18">
      <c r="C47" s="15">
        <f>IF('Mapping template'!$I69=1,C$3,0)</f>
        <v>0</v>
      </c>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sheetData>
  <mergeCells count="1">
    <mergeCell ref="A5:A25"/>
  </mergeCells>
  <phoneticPr fontId="6"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1e336e-eb2e-4526-bd5f-3e0ee4a4c411">
      <Terms xmlns="http://schemas.microsoft.com/office/infopath/2007/PartnerControls"/>
    </lcf76f155ced4ddcb4097134ff3c332f>
    <TaxCatchAll xmlns="4fba6418-506c-4512-b45b-bc7d16dfaf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104287E7D3B642B22245731A9EC4F4" ma:contentTypeVersion="15" ma:contentTypeDescription="Create a new document." ma:contentTypeScope="" ma:versionID="8b8302c9986460ec446ae07cfb8dbf50">
  <xsd:schema xmlns:xsd="http://www.w3.org/2001/XMLSchema" xmlns:xs="http://www.w3.org/2001/XMLSchema" xmlns:p="http://schemas.microsoft.com/office/2006/metadata/properties" xmlns:ns2="851e336e-eb2e-4526-bd5f-3e0ee4a4c411" xmlns:ns3="4fba6418-506c-4512-b45b-bc7d16dfaf5d" targetNamespace="http://schemas.microsoft.com/office/2006/metadata/properties" ma:root="true" ma:fieldsID="ba426119f64feb5f02ba3b5bbfada647" ns2:_="" ns3:_="">
    <xsd:import namespace="851e336e-eb2e-4526-bd5f-3e0ee4a4c411"/>
    <xsd:import namespace="4fba6418-506c-4512-b45b-bc7d16dfaf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e336e-eb2e-4526-bd5f-3e0ee4a4c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ba6418-506c-4512-b45b-bc7d16dfaf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4d179f1-fb67-46df-950c-ac6beeabc66e}" ma:internalName="TaxCatchAll" ma:showField="CatchAllData" ma:web="4fba6418-506c-4512-b45b-bc7d16dfaf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C3B7C8-B04C-4AF7-8DFF-FCDDF33B4835}"/>
</file>

<file path=customXml/itemProps2.xml><?xml version="1.0" encoding="utf-8"?>
<ds:datastoreItem xmlns:ds="http://schemas.openxmlformats.org/officeDocument/2006/customXml" ds:itemID="{8FBA6EDC-3ADD-4CD2-9B6F-6275DCC2B75A}"/>
</file>

<file path=customXml/itemProps3.xml><?xml version="1.0" encoding="utf-8"?>
<ds:datastoreItem xmlns:ds="http://schemas.openxmlformats.org/officeDocument/2006/customXml" ds:itemID="{87D1E921-E607-434B-A88A-2F89389D50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Sara Byrne</cp:lastModifiedBy>
  <cp:revision/>
  <dcterms:created xsi:type="dcterms:W3CDTF">2021-10-27T10:45:58Z</dcterms:created>
  <dcterms:modified xsi:type="dcterms:W3CDTF">2022-06-17T17:30:11Z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0x0101002B104287E7D3B642B22245731A9EC4F4</vt:lpwstr>
  </property>
  <property fmtid="{D5CDD505-2E9C-101B-9397-08002B2CF9AE}" pid="3" name="MediaServiceImageTags">
    <vt:lpwstr/>
  </property>
</Properties>
</file>